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равченкоОН\Desktop\Кравченко О.Н\Света\РАЗМЕЩЕНИЕ ИНФОРМАЦИИ НА САЙТЕ\Годовая\пост. 938\2022\"/>
    </mc:Choice>
  </mc:AlternateContent>
  <xr:revisionPtr revIDLastSave="0" documentId="13_ncr:1_{BA51B0A5-28D3-4EB6-ACA6-8D9D31EE845E}" xr6:coauthVersionLast="47" xr6:coauthVersionMax="47" xr10:uidLastSave="{00000000-0000-0000-0000-000000000000}"/>
  <bookViews>
    <workbookView xWindow="-120" yWindow="-120" windowWidth="29040" windowHeight="15840" tabRatio="770" xr2:uid="{00000000-000D-0000-FFFF-FFFF00000000}"/>
  </bookViews>
  <sheets>
    <sheet name="2021" sheetId="1" r:id="rId1"/>
    <sheet name="расходы 2021" sheetId="2" r:id="rId2"/>
    <sheet name="Д и Р по бюджету 2022" sheetId="3" r:id="rId3"/>
    <sheet name="расшиф расходов 2022" sheetId="4" r:id="rId4"/>
    <sheet name="Д и Р 2023" sheetId="5" r:id="rId5"/>
    <sheet name="расш расходов прогноз 2023" sheetId="6" r:id="rId6"/>
    <sheet name="дох расх прогноз 2024" sheetId="7" r:id="rId7"/>
    <sheet name="расш расх прогноз 2024" sheetId="8" r:id="rId8"/>
  </sheets>
  <definedNames>
    <definedName name="Z_2AFC828D_AB50_493A_9998_CB3EA2F93B39_.wvu.Cols" localSheetId="0" hidden="1">'2021'!$E:$E</definedName>
    <definedName name="Z_2AFC828D_AB50_493A_9998_CB3EA2F93B39_.wvu.Cols" localSheetId="4" hidden="1">'Д и Р 2023'!$F:$F</definedName>
    <definedName name="Z_2AFC828D_AB50_493A_9998_CB3EA2F93B39_.wvu.Cols" localSheetId="6" hidden="1">'дох расх прогноз 2024'!$F:$F</definedName>
    <definedName name="Z_2AFC828D_AB50_493A_9998_CB3EA2F93B39_.wvu.Rows" localSheetId="1" hidden="1">'расходы 2021'!#REF!</definedName>
    <definedName name="Z_2AFC828D_AB50_493A_9998_CB3EA2F93B39_.wvu.Rows" localSheetId="5" hidden="1">'расш расходов прогноз 2023'!#REF!</definedName>
    <definedName name="Z_2AFC828D_AB50_493A_9998_CB3EA2F93B39_.wvu.Rows" localSheetId="3" hidden="1">'расшиф расходов 2022'!#REF!</definedName>
    <definedName name="Z_305B5BA0_C5EC_42C6_B8F4_B892C50D9B3B_.wvu.Cols" localSheetId="0" hidden="1">'2021'!$E:$E</definedName>
    <definedName name="Z_305B5BA0_C5EC_42C6_B8F4_B892C50D9B3B_.wvu.Cols" localSheetId="4" hidden="1">'Д и Р 2023'!$F:$F</definedName>
    <definedName name="Z_305B5BA0_C5EC_42C6_B8F4_B892C50D9B3B_.wvu.Cols" localSheetId="6" hidden="1">'дох расх прогноз 2024'!$F:$F</definedName>
    <definedName name="Z_305B5BA0_C5EC_42C6_B8F4_B892C50D9B3B_.wvu.Rows" localSheetId="1" hidden="1">'расходы 2021'!#REF!</definedName>
    <definedName name="Z_305B5BA0_C5EC_42C6_B8F4_B892C50D9B3B_.wvu.Rows" localSheetId="5" hidden="1">'расш расходов прогноз 2023'!#REF!</definedName>
    <definedName name="Z_305B5BA0_C5EC_42C6_B8F4_B892C50D9B3B_.wvu.Rows" localSheetId="3" hidden="1">'расшиф расходов 2022'!#REF!</definedName>
  </definedNames>
  <calcPr calcId="191029"/>
  <customWorkbookViews>
    <customWorkbookView name="Новгородова Е.И. - Личное представление" guid="{305B5BA0-C5EC-42C6-B8F4-B892C50D9B3B}" mergeInterval="0" personalView="1" maximized="1" windowWidth="1916" windowHeight="815" tabRatio="770" activeSheetId="5"/>
    <customWorkbookView name="Гартман С.С. - Личное представление" guid="{2AFC828D-AB50-493A-9998-CB3EA2F93B39}" mergeInterval="0" personalView="1" maximized="1" windowWidth="1916" windowHeight="794" tabRatio="770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4" i="1"/>
  <c r="E13" i="1"/>
  <c r="F23" i="5" l="1"/>
  <c r="F2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Гартман С.С.</author>
  </authors>
  <commentList>
    <comment ref="D2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Гартман С.С.:</t>
        </r>
        <r>
          <rPr>
            <sz val="9"/>
            <color indexed="81"/>
            <rFont val="Tahoma"/>
            <family val="2"/>
            <charset val="204"/>
          </rPr>
          <t xml:space="preserve">
75757-кредит, прощенный в 2021году. В 2022 и 2023 такого не планируем</t>
        </r>
      </text>
    </comment>
  </commentList>
</comments>
</file>

<file path=xl/sharedStrings.xml><?xml version="1.0" encoding="utf-8"?>
<sst xmlns="http://schemas.openxmlformats.org/spreadsheetml/2006/main" count="331" uniqueCount="68">
  <si>
    <t>Наименование хозяйств, работ и операций по регулируемым видам деятельности</t>
  </si>
  <si>
    <t>Расходы, всего</t>
  </si>
  <si>
    <t>Проценты к уплате по кредитам и займам</t>
  </si>
  <si>
    <t>Прочие расходы</t>
  </si>
  <si>
    <t>1.1.</t>
  </si>
  <si>
    <t>1.2.</t>
  </si>
  <si>
    <t>1.3.</t>
  </si>
  <si>
    <t>1.4.</t>
  </si>
  <si>
    <t>2.1.</t>
  </si>
  <si>
    <t>2.2.</t>
  </si>
  <si>
    <t>2.3.</t>
  </si>
  <si>
    <t>2.4.</t>
  </si>
  <si>
    <t>10.1.</t>
  </si>
  <si>
    <t>№ п/п</t>
  </si>
  <si>
    <t>Наименование показателей финансово-хозяйственной деятельности субъекта естественных монополий в сфере услуг аэропорта</t>
  </si>
  <si>
    <t>Ед. изм.</t>
  </si>
  <si>
    <t>Доходы всего, в том числе по видам регулируемых услуг</t>
  </si>
  <si>
    <t>Сбор за взлет-посадку</t>
  </si>
  <si>
    <t>Сбор за обеспечение авиационной безопасности</t>
  </si>
  <si>
    <t>Сбор за пользование аэровокзалом</t>
  </si>
  <si>
    <t>Сбор за обслуживание пассажиров</t>
  </si>
  <si>
    <t>тыс. руб.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</si>
  <si>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</si>
  <si>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</si>
  <si>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</si>
  <si>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</si>
  <si>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</si>
  <si>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</si>
  <si>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</si>
  <si>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</si>
  <si>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</si>
  <si>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</si>
  <si>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</si>
  <si>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</si>
  <si>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1. Доходы и расходы</t>
  </si>
  <si>
    <t>Расходы всего (включая коммерческие и управленческие расходы), в том числе по видам регулируемых услуг</t>
  </si>
  <si>
    <t>В том числе по статьям затрат</t>
  </si>
  <si>
    <t>расходы, связанные с участием в совместной деятельности</t>
  </si>
  <si>
    <t>затраты на оплату труда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</si>
  <si>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</si>
  <si>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</si>
  <si>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</si>
  <si>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налоги и иные обязательные платежи</t>
  </si>
  <si>
    <t>прочие расходы</t>
  </si>
  <si>
    <t>материаль     ные затраты</t>
  </si>
  <si>
    <t>отчисле                        ния на соц. нужды</t>
  </si>
  <si>
    <t>Сбор за предоставление аэровокзального комплекса</t>
  </si>
  <si>
    <t>1. Регулируемые виды деятельности</t>
  </si>
  <si>
    <t>1.1. Обеспечение взлета, посадки и стоянки воздушных судов</t>
  </si>
  <si>
    <t>1.2. Обеспечение авиационной безопасности</t>
  </si>
  <si>
    <t>1.3. Предоставление аэровокзального комплекса</t>
  </si>
  <si>
    <t>1.4. Обслуживание пассажиров</t>
  </si>
  <si>
    <t>2. Расходы по прочим видам деятельности</t>
  </si>
  <si>
    <t>3. Проочие расходы</t>
  </si>
  <si>
    <t>2. Расшифровка расходов финансово-хозяйственной деятельности АО "Аэропорт Абакан" на 2022 год</t>
  </si>
  <si>
    <t>-</t>
  </si>
  <si>
    <t>3. Прочие расходы</t>
  </si>
  <si>
    <t>2. Расшифровка расходов финансово-хозяйственной деятельности АО "Аэропорт Абакан" на 2023 год</t>
  </si>
  <si>
    <t>2. Расшифровка расходов финансово-хозяйственной деятельности АО "Аэропорт Абакан" за 2021 год</t>
  </si>
  <si>
    <t>Форма раскрытия информации об основных планируемых показателях финансово-хозяйственной деятельности субъекта естественных монополий в сфере выполнения (оказания) регулируемых работ (услуг)                                                   АО "Аэропорт Абакан" за 2021 год</t>
  </si>
  <si>
    <t>Факт              2021 год</t>
  </si>
  <si>
    <t>Форма раскрытия информации об основных планируемых показателях финансово-хозяйственной деятельности субъекта естественных монополий в сфере выполнения (оказания) регулируемых работ (услуг) АО "Аэропорт Абакан" на 2022 год</t>
  </si>
  <si>
    <t>План на              2022 год</t>
  </si>
  <si>
    <t>Форма раскрытия информации об основных планируемых показателях финансово-хозяйственной деятельности субъекта естественных монополий в сфере выполнения (оказания) регулируемых работ (услуг)                                                   АО "Аэропорт Абакан" на 2023 год</t>
  </si>
  <si>
    <t>Прогноз на              2023 год</t>
  </si>
  <si>
    <t>Форма раскрытия информации об основных  прогнозируемых показателях финансово-хозяйственной деятельности субъекта естественных монополий в сфере выполнения (оказания) регулируемых работ (услуг)  АО "Аэропорт Абакан" на 2024 год</t>
  </si>
  <si>
    <t>Прогноз на              2024 год</t>
  </si>
  <si>
    <t>2. Расшифровка расходов финансово-хозяйственной деятельности АО "Аэропорт Абакан"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</si>
</sst>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9" fillId="33" borderId="10" xfId="0" applyFont="1" applyFill="1" applyBorder="1" applyAlignment="1">
      <alignment wrapText="1"/>
    </xf>
    <xf numFmtId="0" fontId="0" fillId="33" borderId="0" xfId="0" applyFill="1"/>
    <xf numFmtId="0" fontId="0" fillId="33" borderId="0" xfId="0" applyFill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16" fillId="33" borderId="0" xfId="0" applyFont="1" applyFill="1" applyAlignment="1">
      <alignment horizontal="center"/>
    </xf>
    <xf numFmtId="49" fontId="0" fillId="33" borderId="0" xfId="0" applyNumberFormat="1" applyFill="1"/>
    <xf numFmtId="0" fontId="0" fillId="33" borderId="0" xfId="0" applyFill="1" applyAlignment="1">
      <alignment wrapText="1"/>
    </xf>
    <xf numFmtId="0" fontId="0" fillId="33" borderId="0" xfId="0" applyFill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/>
    <xf numFmtId="0" fontId="21" fillId="33" borderId="10" xfId="0" applyFont="1" applyFill="1" applyBorder="1" applyAlignment="1">
      <alignment wrapText="1"/>
    </xf>
    <xf numFmtId="0" fontId="21" fillId="33" borderId="0" xfId="0" applyFont="1" applyFill="1"/>
    <xf numFmtId="0" fontId="21" fillId="33" borderId="0" xfId="0" applyFont="1" applyFill="1" applyBorder="1"/>
    <xf numFmtId="49" fontId="21" fillId="33" borderId="0" xfId="0" applyNumberFormat="1" applyFont="1" applyFill="1"/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3" fontId="21" fillId="33" borderId="10" xfId="0" applyNumberFormat="1" applyFont="1" applyFill="1" applyBorder="1" applyAlignment="1">
      <alignment horizontal="right" vertical="center"/>
    </xf>
    <xf numFmtId="3" fontId="19" fillId="33" borderId="10" xfId="0" applyNumberFormat="1" applyFont="1" applyFill="1" applyBorder="1" applyAlignment="1">
      <alignment horizontal="center" wrapText="1"/>
    </xf>
    <xf numFmtId="3" fontId="0" fillId="33" borderId="0" xfId="0" applyNumberFormat="1" applyFill="1"/>
    <xf numFmtId="0" fontId="14" fillId="33" borderId="0" xfId="0" applyFont="1" applyFill="1"/>
    <xf numFmtId="0" fontId="0" fillId="33" borderId="0" xfId="0" applyFill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22" fillId="33" borderId="10" xfId="0" applyFont="1" applyFill="1" applyBorder="1" applyAlignment="1">
      <alignment wrapText="1"/>
    </xf>
    <xf numFmtId="3" fontId="22" fillId="33" borderId="10" xfId="0" applyNumberFormat="1" applyFont="1" applyFill="1" applyBorder="1" applyAlignment="1">
      <alignment horizontal="center" wrapText="1"/>
    </xf>
    <xf numFmtId="3" fontId="22" fillId="33" borderId="10" xfId="0" applyNumberFormat="1" applyFont="1" applyFill="1" applyBorder="1" applyAlignment="1">
      <alignment wrapText="1"/>
    </xf>
    <xf numFmtId="1" fontId="0" fillId="33" borderId="0" xfId="0" applyNumberFormat="1" applyFill="1"/>
    <xf numFmtId="1" fontId="0" fillId="33" borderId="0" xfId="0" applyNumberFormat="1" applyFill="1" applyAlignment="1">
      <alignment wrapText="1"/>
    </xf>
    <xf numFmtId="3" fontId="23" fillId="33" borderId="10" xfId="0" applyNumberFormat="1" applyFont="1" applyFill="1" applyBorder="1" applyAlignment="1">
      <alignment horizontal="center" wrapText="1"/>
    </xf>
    <xf numFmtId="0" fontId="22" fillId="33" borderId="0" xfId="0" applyFont="1" applyFill="1" applyBorder="1" applyAlignment="1">
      <alignment wrapText="1"/>
    </xf>
    <xf numFmtId="3" fontId="22" fillId="33" borderId="0" xfId="0" applyNumberFormat="1" applyFont="1" applyFill="1" applyBorder="1" applyAlignment="1">
      <alignment horizontal="center" wrapText="1"/>
    </xf>
    <xf numFmtId="4" fontId="24" fillId="33" borderId="0" xfId="0" applyNumberFormat="1" applyFont="1" applyFill="1" applyBorder="1" applyAlignment="1">
      <alignment horizontal="center" wrapText="1"/>
    </xf>
    <xf numFmtId="3" fontId="25" fillId="33" borderId="0" xfId="0" applyNumberFormat="1" applyFont="1" applyFill="1" applyBorder="1" applyAlignment="1">
      <alignment horizontal="center" wrapText="1"/>
    </xf>
    <xf numFmtId="3" fontId="26" fillId="33" borderId="10" xfId="0" applyNumberFormat="1" applyFont="1" applyFill="1" applyBorder="1" applyAlignment="1">
      <alignment horizontal="right" vertical="center"/>
    </xf>
    <xf numFmtId="0" fontId="0" fillId="33" borderId="0" xfId="0" applyFill="1" applyAlignment="1">
      <alignment wrapText="1"/>
    </xf>
    <xf numFmtId="0" fontId="20" fillId="33" borderId="0" xfId="0" applyFont="1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/>
    <xf numFmtId="3" fontId="21" fillId="0" borderId="10" xfId="0" applyNumberFormat="1" applyFont="1" applyFill="1" applyBorder="1" applyAlignment="1">
      <alignment horizontal="right" vertical="center"/>
    </xf>
    <xf numFmtId="3" fontId="26" fillId="0" borderId="10" xfId="0" applyNumberFormat="1" applyFont="1" applyFill="1" applyBorder="1" applyAlignment="1">
      <alignment horizontal="right" vertical="center"/>
    </xf>
    <xf numFmtId="3" fontId="23" fillId="0" borderId="10" xfId="0" applyNumberFormat="1" applyFont="1" applyFill="1" applyBorder="1" applyAlignment="1">
      <alignment horizontal="center" wrapText="1"/>
    </xf>
    <xf numFmtId="3" fontId="19" fillId="0" borderId="10" xfId="0" applyNumberFormat="1" applyFont="1" applyFill="1" applyBorder="1" applyAlignment="1">
      <alignment horizontal="center" wrapText="1"/>
    </xf>
    <xf numFmtId="0" fontId="0" fillId="33" borderId="0" xfId="0" applyFill="1" applyAlignment="1">
      <alignment wrapText="1"/>
    </xf>
    <xf numFmtId="0" fontId="20" fillId="33" borderId="0" xfId="0" applyFont="1" applyFill="1" applyBorder="1" applyAlignment="1">
      <alignment horizontal="center"/>
    </xf>
    <xf numFmtId="0" fontId="18" fillId="33" borderId="0" xfId="0" applyFont="1" applyFill="1" applyAlignment="1">
      <alignment horizontal="center" wrapText="1"/>
    </xf>
    <xf numFmtId="0" fontId="19" fillId="33" borderId="10" xfId="0" applyFont="1" applyFill="1" applyBorder="1" applyAlignment="1">
      <alignment horizontal="center" vertical="top" wrapText="1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7" fillId="33" borderId="0" xfId="0" applyFont="1" applyFill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F32"/>
  <sheetViews>
    <sheetView tabSelected="1" workbookViewId="0">
      <selection activeCell="D20" sqref="D20"/>
    </sheetView>
  </sheetViews>
  <sheetFormatPr defaultColWidth="9.140625" defaultRowHeight="15" x14ac:dyDescent="0.25"/>
  <cols>
    <col min="1" max="1" width="9.140625" style="38"/>
    <col min="2" max="2" width="54.5703125" style="2" bestFit="1" customWidth="1"/>
    <col min="3" max="3" width="9.140625" style="2"/>
    <col min="4" max="4" width="12.140625" style="2" customWidth="1"/>
    <col min="5" max="5" width="12.85546875" style="2" hidden="1" customWidth="1"/>
    <col min="6" max="16384" width="9.140625" style="2"/>
  </cols>
  <sheetData>
    <row r="1" spans="1:5" ht="3" customHeight="1" x14ac:dyDescent="0.25"/>
    <row r="2" spans="1:5" ht="83.25" customHeight="1" x14ac:dyDescent="0.3">
      <c r="A2" s="48" t="s">
        <v>59</v>
      </c>
      <c r="B2" s="48"/>
      <c r="C2" s="48"/>
      <c r="D2" s="48"/>
    </row>
    <row r="4" spans="1:5" x14ac:dyDescent="0.25">
      <c r="A4" s="47" t="s">
        <v>34</v>
      </c>
      <c r="B4" s="47"/>
      <c r="C4" s="47"/>
      <c r="D4" s="47"/>
    </row>
    <row r="6" spans="1:5" ht="43.9" customHeight="1" x14ac:dyDescent="0.25">
      <c r="A6" s="16" t="s">
        <v>13</v>
      </c>
      <c r="B6" s="17" t="s">
        <v>14</v>
      </c>
      <c r="C6" s="16" t="s">
        <v>15</v>
      </c>
      <c r="D6" s="17" t="s">
        <v>60</v>
      </c>
    </row>
    <row r="7" spans="1:5" x14ac:dyDescent="0.25">
      <c r="A7" s="16">
        <v>1</v>
      </c>
      <c r="B7" s="11" t="s">
        <v>16</v>
      </c>
      <c r="C7" s="11" t="s">
        <v>21</v>
      </c>
      <c r="D7" s="43">
        <v>328385</v>
      </c>
      <c r="E7" s="20"/>
    </row>
    <row r="8" spans="1:5" x14ac:dyDescent="0.25">
      <c r="A8" s="16" t="s">
        <v>4</v>
      </c>
      <c r="B8" s="11" t="s">
        <v>17</v>
      </c>
      <c r="C8" s="11" t="s">
        <v>21</v>
      </c>
      <c r="D8" s="43">
        <v>99062</v>
      </c>
    </row>
    <row r="9" spans="1:5" x14ac:dyDescent="0.25">
      <c r="A9" s="16" t="s">
        <v>5</v>
      </c>
      <c r="B9" s="11" t="s">
        <v>18</v>
      </c>
      <c r="C9" s="11" t="s">
        <v>21</v>
      </c>
      <c r="D9" s="43">
        <v>48665</v>
      </c>
    </row>
    <row r="10" spans="1:5" x14ac:dyDescent="0.25">
      <c r="A10" s="16" t="s">
        <v>6</v>
      </c>
      <c r="B10" s="11" t="s">
        <v>19</v>
      </c>
      <c r="C10" s="11" t="s">
        <v>21</v>
      </c>
      <c r="D10" s="43">
        <v>17584</v>
      </c>
    </row>
    <row r="11" spans="1:5" x14ac:dyDescent="0.25">
      <c r="A11" s="16" t="s">
        <v>7</v>
      </c>
      <c r="B11" s="11" t="s">
        <v>20</v>
      </c>
      <c r="C11" s="11" t="s">
        <v>21</v>
      </c>
      <c r="D11" s="43">
        <v>10693</v>
      </c>
    </row>
    <row r="12" spans="1:5" ht="27" customHeight="1" x14ac:dyDescent="0.25">
      <c r="A12" s="16">
        <v>2</v>
      </c>
      <c r="B12" s="12" t="s">
        <v>35</v>
      </c>
      <c r="C12" s="11" t="s">
        <v>21</v>
      </c>
      <c r="D12" s="43">
        <v>342633</v>
      </c>
    </row>
    <row r="13" spans="1:5" x14ac:dyDescent="0.25">
      <c r="A13" s="16" t="s">
        <v>8</v>
      </c>
      <c r="B13" s="11" t="s">
        <v>17</v>
      </c>
      <c r="C13" s="11" t="s">
        <v>21</v>
      </c>
      <c r="D13" s="43">
        <v>114076</v>
      </c>
      <c r="E13" s="37">
        <f>D13/D12</f>
        <v>0.33293932575087631</v>
      </c>
    </row>
    <row r="14" spans="1:5" x14ac:dyDescent="0.25">
      <c r="A14" s="16" t="s">
        <v>9</v>
      </c>
      <c r="B14" s="11" t="s">
        <v>18</v>
      </c>
      <c r="C14" s="11" t="s">
        <v>21</v>
      </c>
      <c r="D14" s="43">
        <v>78543</v>
      </c>
      <c r="E14" s="37">
        <f>D14/D12</f>
        <v>0.2292336114735008</v>
      </c>
    </row>
    <row r="15" spans="1:5" x14ac:dyDescent="0.25">
      <c r="A15" s="16" t="s">
        <v>10</v>
      </c>
      <c r="B15" s="11" t="s">
        <v>46</v>
      </c>
      <c r="C15" s="11" t="s">
        <v>21</v>
      </c>
      <c r="D15" s="43">
        <v>17956</v>
      </c>
      <c r="E15" s="37">
        <f>D15/D12</f>
        <v>5.2405927041470027E-2</v>
      </c>
    </row>
    <row r="16" spans="1:5" x14ac:dyDescent="0.25">
      <c r="A16" s="16" t="s">
        <v>11</v>
      </c>
      <c r="B16" s="11" t="s">
        <v>20</v>
      </c>
      <c r="C16" s="11" t="s">
        <v>21</v>
      </c>
      <c r="D16" s="43">
        <v>21394</v>
      </c>
      <c r="E16" s="37">
        <f>D16/D12</f>
        <v>6.2439986808042428E-2</v>
      </c>
    </row>
    <row r="17" spans="1:6" x14ac:dyDescent="0.25">
      <c r="A17" s="16">
        <v>3</v>
      </c>
      <c r="B17" s="11" t="s">
        <v>22</v>
      </c>
      <c r="C17" s="11" t="s">
        <v>21</v>
      </c>
      <c r="D17" s="43">
        <v>-14248</v>
      </c>
    </row>
    <row r="18" spans="1:6" x14ac:dyDescent="0.25">
      <c r="A18" s="16">
        <v>4</v>
      </c>
      <c r="B18" s="11" t="s">
        <v>23</v>
      </c>
      <c r="C18" s="11" t="s">
        <v>21</v>
      </c>
      <c r="D18" s="43">
        <v>0</v>
      </c>
    </row>
    <row r="19" spans="1:6" x14ac:dyDescent="0.25">
      <c r="A19" s="16">
        <v>5</v>
      </c>
      <c r="B19" s="11" t="s">
        <v>24</v>
      </c>
      <c r="C19" s="11" t="s">
        <v>21</v>
      </c>
      <c r="D19" s="43">
        <v>17</v>
      </c>
    </row>
    <row r="20" spans="1:6" x14ac:dyDescent="0.25">
      <c r="A20" s="16">
        <v>6</v>
      </c>
      <c r="B20" s="11" t="s">
        <v>25</v>
      </c>
      <c r="C20" s="11" t="s">
        <v>21</v>
      </c>
      <c r="D20" s="43">
        <v>3182</v>
      </c>
    </row>
    <row r="21" spans="1:6" x14ac:dyDescent="0.25">
      <c r="A21" s="16">
        <v>7</v>
      </c>
      <c r="B21" s="11" t="s">
        <v>26</v>
      </c>
      <c r="C21" s="11" t="s">
        <v>21</v>
      </c>
      <c r="D21" s="43">
        <v>86938</v>
      </c>
    </row>
    <row r="22" spans="1:6" x14ac:dyDescent="0.25">
      <c r="A22" s="16">
        <v>8</v>
      </c>
      <c r="B22" s="11" t="s">
        <v>3</v>
      </c>
      <c r="C22" s="11" t="s">
        <v>21</v>
      </c>
      <c r="D22" s="43">
        <v>15178</v>
      </c>
      <c r="F22" s="20"/>
    </row>
    <row r="23" spans="1:6" x14ac:dyDescent="0.25">
      <c r="A23" s="16">
        <v>9</v>
      </c>
      <c r="B23" s="11" t="s">
        <v>27</v>
      </c>
      <c r="C23" s="11" t="s">
        <v>21</v>
      </c>
      <c r="D23" s="43">
        <v>54347</v>
      </c>
    </row>
    <row r="24" spans="1:6" x14ac:dyDescent="0.25">
      <c r="A24" s="16">
        <v>10</v>
      </c>
      <c r="B24" s="11" t="s">
        <v>28</v>
      </c>
      <c r="C24" s="11" t="s">
        <v>21</v>
      </c>
      <c r="D24" s="34" t="s">
        <v>55</v>
      </c>
      <c r="F24" s="20"/>
    </row>
    <row r="25" spans="1:6" x14ac:dyDescent="0.25">
      <c r="A25" s="16" t="s">
        <v>12</v>
      </c>
      <c r="B25" s="11" t="s">
        <v>29</v>
      </c>
      <c r="C25" s="11" t="s">
        <v>21</v>
      </c>
      <c r="D25" s="34" t="s">
        <v>55</v>
      </c>
    </row>
    <row r="26" spans="1:6" x14ac:dyDescent="0.25">
      <c r="A26" s="16">
        <v>11</v>
      </c>
      <c r="B26" s="11" t="s">
        <v>30</v>
      </c>
      <c r="C26" s="11" t="s">
        <v>21</v>
      </c>
      <c r="D26" s="34" t="s">
        <v>55</v>
      </c>
    </row>
    <row r="27" spans="1:6" x14ac:dyDescent="0.25">
      <c r="A27" s="16">
        <v>12</v>
      </c>
      <c r="B27" s="11" t="s">
        <v>31</v>
      </c>
      <c r="C27" s="11" t="s">
        <v>21</v>
      </c>
      <c r="D27" s="34">
        <v>3666</v>
      </c>
    </row>
    <row r="28" spans="1:6" x14ac:dyDescent="0.25">
      <c r="A28" s="16">
        <v>13</v>
      </c>
      <c r="B28" s="11" t="s">
        <v>32</v>
      </c>
      <c r="C28" s="11" t="s">
        <v>21</v>
      </c>
      <c r="D28" s="34">
        <v>0</v>
      </c>
    </row>
    <row r="29" spans="1:6" x14ac:dyDescent="0.25">
      <c r="A29" s="16">
        <v>14</v>
      </c>
      <c r="B29" s="11" t="s">
        <v>33</v>
      </c>
      <c r="C29" s="11" t="s">
        <v>21</v>
      </c>
      <c r="D29" s="34">
        <v>58013</v>
      </c>
    </row>
    <row r="30" spans="1:6" x14ac:dyDescent="0.25">
      <c r="A30" s="39"/>
      <c r="B30" s="13"/>
      <c r="C30" s="14"/>
      <c r="D30" s="15"/>
    </row>
    <row r="31" spans="1:6" x14ac:dyDescent="0.25">
      <c r="D31" s="6"/>
    </row>
    <row r="32" spans="1:6" x14ac:dyDescent="0.25">
      <c r="A32" s="46"/>
      <c r="B32" s="46"/>
      <c r="C32" s="46"/>
      <c r="D32" s="35"/>
    </row>
  </sheetData>
  <customSheetViews>
    <customSheetView guid="{305B5BA0-C5EC-42C6-B8F4-B892C50D9B3B}" fitToPage="1" hiddenColumns="1" topLeftCell="A10">
      <selection activeCell="B37" sqref="B37"/>
      <pageMargins left="0" right="0" top="0" bottom="0" header="0.31496062992125984" footer="0.31496062992125984"/>
      <pageSetup paperSize="9" scale="94" orientation="portrait" r:id="rId1"/>
    </customSheetView>
    <customSheetView guid="{2AFC828D-AB50-493A-9998-CB3EA2F93B39}" showPageBreaks="1" fitToPage="1" hiddenColumns="1" topLeftCell="A4">
      <selection activeCell="E35" sqref="E35"/>
      <pageMargins left="0" right="0" top="0" bottom="0" header="0.31496062992125984" footer="0.31496062992125984"/>
      <pageSetup paperSize="9" scale="94" orientation="portrait" r:id="rId2"/>
    </customSheetView>
  </customSheetViews>
  <mergeCells count="3">
    <mergeCell ref="A32:C32"/>
    <mergeCell ref="A4:D4"/>
    <mergeCell ref="A2:D2"/>
  </mergeCells>
  <pageMargins left="0" right="0" top="0" bottom="0" header="0.31496062992125984" footer="0.31496062992125984"/>
  <pageSetup paperSize="9" scale="9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N13"/>
  <sheetViews>
    <sheetView workbookViewId="0">
      <selection activeCell="F11" sqref="F11"/>
    </sheetView>
  </sheetViews>
  <sheetFormatPr defaultColWidth="9.140625" defaultRowHeight="15" x14ac:dyDescent="0.25"/>
  <cols>
    <col min="1" max="1" width="24.85546875" style="2" customWidth="1"/>
    <col min="2" max="2" width="9.140625" style="2" customWidth="1"/>
    <col min="3" max="3" width="11.5703125" style="2" customWidth="1"/>
    <col min="4" max="4" width="10.140625" style="2" customWidth="1"/>
    <col min="5" max="5" width="8.85546875" style="2" customWidth="1"/>
    <col min="6" max="6" width="9" style="2" customWidth="1"/>
    <col min="7" max="8" width="11.5703125" style="2" customWidth="1"/>
    <col min="9" max="9" width="13.140625" style="2" customWidth="1"/>
    <col min="10" max="10" width="9.140625" style="2" customWidth="1"/>
    <col min="11" max="11" width="11.85546875" style="2" customWidth="1"/>
    <col min="12" max="16384" width="9.140625" style="2"/>
  </cols>
  <sheetData>
    <row r="2" spans="1:14" x14ac:dyDescent="0.25">
      <c r="A2" s="53" t="s">
        <v>58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4" spans="1:14" ht="15" customHeight="1" x14ac:dyDescent="0.25">
      <c r="A4" s="49" t="s">
        <v>0</v>
      </c>
      <c r="B4" s="49" t="s">
        <v>1</v>
      </c>
      <c r="C4" s="50" t="s">
        <v>36</v>
      </c>
      <c r="D4" s="51"/>
      <c r="E4" s="51"/>
      <c r="F4" s="51"/>
      <c r="G4" s="51"/>
      <c r="H4" s="51"/>
      <c r="I4" s="51"/>
      <c r="J4" s="51"/>
      <c r="K4" s="51"/>
      <c r="L4" s="52"/>
    </row>
    <row r="5" spans="1:14" ht="98.25" customHeight="1" x14ac:dyDescent="0.25">
      <c r="A5" s="49"/>
      <c r="B5" s="49"/>
      <c r="C5" s="23" t="s">
        <v>37</v>
      </c>
      <c r="D5" s="23" t="s">
        <v>44</v>
      </c>
      <c r="E5" s="23" t="s">
        <v>38</v>
      </c>
      <c r="F5" s="23" t="s">
        <v>45</v>
      </c>
      <c r="G5" s="23" t="s">
        <v>39</v>
      </c>
      <c r="H5" s="23" t="s">
        <v>40</v>
      </c>
      <c r="I5" s="23" t="s">
        <v>41</v>
      </c>
      <c r="J5" s="23" t="s">
        <v>2</v>
      </c>
      <c r="K5" s="23" t="s">
        <v>42</v>
      </c>
      <c r="L5" s="23" t="s">
        <v>43</v>
      </c>
      <c r="M5" s="3"/>
      <c r="N5" s="3"/>
    </row>
    <row r="6" spans="1:14" ht="26.25" customHeight="1" x14ac:dyDescent="0.25">
      <c r="A6" s="24" t="s">
        <v>47</v>
      </c>
      <c r="B6" s="25">
        <v>231969</v>
      </c>
      <c r="C6" s="25"/>
      <c r="D6" s="25">
        <v>18104</v>
      </c>
      <c r="E6" s="25">
        <v>96689</v>
      </c>
      <c r="F6" s="25">
        <v>25668</v>
      </c>
      <c r="G6" s="25">
        <v>3265</v>
      </c>
      <c r="H6" s="25">
        <v>88243</v>
      </c>
      <c r="I6" s="25"/>
      <c r="J6" s="25"/>
      <c r="K6" s="25"/>
      <c r="L6" s="25"/>
      <c r="M6" s="3"/>
      <c r="N6" s="3"/>
    </row>
    <row r="7" spans="1:14" ht="39" x14ac:dyDescent="0.25">
      <c r="A7" s="1" t="s">
        <v>48</v>
      </c>
      <c r="B7" s="19">
        <v>114076</v>
      </c>
      <c r="C7" s="19"/>
      <c r="D7" s="44">
        <v>12766</v>
      </c>
      <c r="E7" s="44">
        <v>43528</v>
      </c>
      <c r="F7" s="44">
        <v>11371</v>
      </c>
      <c r="G7" s="44">
        <v>896</v>
      </c>
      <c r="H7" s="45">
        <v>45515</v>
      </c>
      <c r="I7" s="19"/>
      <c r="J7" s="19"/>
      <c r="K7" s="19"/>
      <c r="L7" s="19"/>
      <c r="M7" s="3"/>
      <c r="N7" s="3"/>
    </row>
    <row r="8" spans="1:14" ht="26.25" x14ac:dyDescent="0.25">
      <c r="A8" s="1" t="s">
        <v>49</v>
      </c>
      <c r="B8" s="19">
        <v>78543</v>
      </c>
      <c r="C8" s="19"/>
      <c r="D8" s="29">
        <v>1583</v>
      </c>
      <c r="E8" s="29">
        <v>35892</v>
      </c>
      <c r="F8" s="29">
        <v>9629</v>
      </c>
      <c r="G8" s="29">
        <v>1323</v>
      </c>
      <c r="H8" s="19">
        <v>30116</v>
      </c>
      <c r="I8" s="19"/>
      <c r="J8" s="19"/>
      <c r="K8" s="19"/>
      <c r="L8" s="19"/>
      <c r="M8" s="7"/>
      <c r="N8" s="7"/>
    </row>
    <row r="9" spans="1:14" ht="27.75" customHeight="1" x14ac:dyDescent="0.25">
      <c r="A9" s="1" t="s">
        <v>50</v>
      </c>
      <c r="B9" s="19">
        <v>17956</v>
      </c>
      <c r="C9" s="19"/>
      <c r="D9" s="29">
        <v>1796</v>
      </c>
      <c r="E9" s="29">
        <v>7744</v>
      </c>
      <c r="F9" s="29">
        <v>2091</v>
      </c>
      <c r="G9" s="29">
        <v>642</v>
      </c>
      <c r="H9" s="19">
        <v>5683</v>
      </c>
      <c r="I9" s="19"/>
      <c r="J9" s="19"/>
      <c r="K9" s="19"/>
      <c r="L9" s="19"/>
      <c r="M9" s="7"/>
      <c r="N9" s="7"/>
    </row>
    <row r="10" spans="1:14" ht="26.25" x14ac:dyDescent="0.25">
      <c r="A10" s="1" t="s">
        <v>51</v>
      </c>
      <c r="B10" s="19">
        <v>21394</v>
      </c>
      <c r="C10" s="19"/>
      <c r="D10" s="29">
        <v>1959</v>
      </c>
      <c r="E10" s="29">
        <v>9525</v>
      </c>
      <c r="F10" s="29">
        <v>2577</v>
      </c>
      <c r="G10" s="29">
        <v>404</v>
      </c>
      <c r="H10" s="19">
        <v>6929</v>
      </c>
      <c r="I10" s="19"/>
      <c r="J10" s="19"/>
      <c r="K10" s="19"/>
      <c r="L10" s="19"/>
      <c r="M10" s="3"/>
      <c r="N10" s="3"/>
    </row>
    <row r="11" spans="1:14" ht="26.25" x14ac:dyDescent="0.25">
      <c r="A11" s="24" t="s">
        <v>52</v>
      </c>
      <c r="B11" s="25">
        <v>105469</v>
      </c>
      <c r="C11" s="25"/>
      <c r="D11" s="25">
        <v>9723</v>
      </c>
      <c r="E11" s="25">
        <v>42096</v>
      </c>
      <c r="F11" s="25">
        <v>11255</v>
      </c>
      <c r="G11" s="25">
        <v>2166</v>
      </c>
      <c r="H11" s="25">
        <v>40229</v>
      </c>
      <c r="I11" s="25"/>
      <c r="J11" s="25"/>
      <c r="K11" s="25"/>
      <c r="L11" s="25"/>
      <c r="M11" s="3"/>
      <c r="N11" s="3"/>
    </row>
    <row r="12" spans="1:14" x14ac:dyDescent="0.25">
      <c r="A12" s="24" t="s">
        <v>56</v>
      </c>
      <c r="B12" s="25">
        <v>18360</v>
      </c>
      <c r="C12" s="24"/>
      <c r="D12" s="24"/>
      <c r="E12" s="24"/>
      <c r="F12" s="24"/>
      <c r="G12" s="24"/>
      <c r="H12" s="24"/>
      <c r="I12" s="24"/>
      <c r="J12" s="26">
        <v>3182</v>
      </c>
      <c r="K12" s="24"/>
      <c r="L12" s="26">
        <v>15178</v>
      </c>
      <c r="M12" s="3"/>
      <c r="N12" s="3"/>
    </row>
    <row r="13" spans="1:14" x14ac:dyDescent="0.25">
      <c r="A13" s="30"/>
      <c r="B13" s="31"/>
      <c r="C13" s="31"/>
      <c r="D13" s="32"/>
      <c r="E13" s="32"/>
      <c r="F13" s="33"/>
      <c r="G13" s="32"/>
      <c r="H13" s="31"/>
    </row>
  </sheetData>
  <customSheetViews>
    <customSheetView guid="{305B5BA0-C5EC-42C6-B8F4-B892C50D9B3B}" hiddenRows="1" topLeftCell="A4">
      <selection activeCell="D35" sqref="D35"/>
      <pageMargins left="0.39370078740157483" right="0.39370078740157483" top="0.74803149606299213" bottom="0.74803149606299213" header="0.31496062992125984" footer="0.31496062992125984"/>
      <pageSetup paperSize="9" scale="70" orientation="landscape" r:id="rId1"/>
    </customSheetView>
    <customSheetView guid="{2AFC828D-AB50-493A-9998-CB3EA2F93B39}" hiddenRows="1" topLeftCell="A4">
      <selection activeCell="L12" sqref="L12"/>
      <pageMargins left="0.39370078740157483" right="0.39370078740157483" top="0.74803149606299213" bottom="0.74803149606299213" header="0.31496062992125984" footer="0.31496062992125984"/>
      <pageSetup paperSize="9" scale="70" orientation="landscape" r:id="rId2"/>
    </customSheetView>
  </customSheetViews>
  <mergeCells count="4">
    <mergeCell ref="A4:A5"/>
    <mergeCell ref="B4:B5"/>
    <mergeCell ref="C4:L4"/>
    <mergeCell ref="A2:L2"/>
  </mergeCells>
  <pageMargins left="0.39370078740157483" right="0.39370078740157483" top="0.74803149606299213" bottom="0.74803149606299213" header="0.31496062992125984" footer="0.31496062992125984"/>
  <pageSetup paperSize="9" scale="7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0"/>
  </sheetPr>
  <dimension ref="A1:D32"/>
  <sheetViews>
    <sheetView topLeftCell="A10" workbookViewId="0">
      <selection activeCell="D24" sqref="D24"/>
    </sheetView>
  </sheetViews>
  <sheetFormatPr defaultColWidth="9.140625" defaultRowHeight="15" x14ac:dyDescent="0.25"/>
  <cols>
    <col min="1" max="1" width="9.140625" style="2"/>
    <col min="2" max="2" width="54.5703125" style="2" bestFit="1" customWidth="1"/>
    <col min="3" max="3" width="9.140625" style="2"/>
    <col min="4" max="4" width="12.140625" style="2" customWidth="1"/>
    <col min="5" max="16384" width="9.140625" style="2"/>
  </cols>
  <sheetData>
    <row r="1" spans="1:4" ht="3" customHeight="1" x14ac:dyDescent="0.25"/>
    <row r="2" spans="1:4" ht="83.25" customHeight="1" x14ac:dyDescent="0.25">
      <c r="A2" s="54" t="s">
        <v>61</v>
      </c>
      <c r="B2" s="54"/>
      <c r="C2" s="54"/>
      <c r="D2" s="54"/>
    </row>
    <row r="4" spans="1:4" x14ac:dyDescent="0.25">
      <c r="B4" s="36" t="s">
        <v>34</v>
      </c>
    </row>
    <row r="6" spans="1:4" ht="43.9" customHeight="1" x14ac:dyDescent="0.25">
      <c r="A6" s="16" t="s">
        <v>13</v>
      </c>
      <c r="B6" s="17" t="s">
        <v>14</v>
      </c>
      <c r="C6" s="16" t="s">
        <v>15</v>
      </c>
      <c r="D6" s="17" t="s">
        <v>62</v>
      </c>
    </row>
    <row r="7" spans="1:4" x14ac:dyDescent="0.25">
      <c r="A7" s="10">
        <v>1</v>
      </c>
      <c r="B7" s="11" t="s">
        <v>16</v>
      </c>
      <c r="C7" s="11" t="s">
        <v>21</v>
      </c>
      <c r="D7" s="18">
        <v>386943</v>
      </c>
    </row>
    <row r="8" spans="1:4" x14ac:dyDescent="0.25">
      <c r="A8" s="10" t="s">
        <v>4</v>
      </c>
      <c r="B8" s="11" t="s">
        <v>17</v>
      </c>
      <c r="C8" s="11" t="s">
        <v>21</v>
      </c>
      <c r="D8" s="18">
        <v>111892.78825223999</v>
      </c>
    </row>
    <row r="9" spans="1:4" x14ac:dyDescent="0.25">
      <c r="A9" s="10" t="s">
        <v>5</v>
      </c>
      <c r="B9" s="11" t="s">
        <v>18</v>
      </c>
      <c r="C9" s="11" t="s">
        <v>21</v>
      </c>
      <c r="D9" s="18">
        <v>62242.158425476504</v>
      </c>
    </row>
    <row r="10" spans="1:4" x14ac:dyDescent="0.25">
      <c r="A10" s="10" t="s">
        <v>6</v>
      </c>
      <c r="B10" s="11" t="s">
        <v>19</v>
      </c>
      <c r="C10" s="11" t="s">
        <v>21</v>
      </c>
      <c r="D10" s="18">
        <v>27488.480670000001</v>
      </c>
    </row>
    <row r="11" spans="1:4" x14ac:dyDescent="0.25">
      <c r="A11" s="10" t="s">
        <v>7</v>
      </c>
      <c r="B11" s="11" t="s">
        <v>20</v>
      </c>
      <c r="C11" s="11" t="s">
        <v>21</v>
      </c>
      <c r="D11" s="18">
        <v>24928.578777000002</v>
      </c>
    </row>
    <row r="12" spans="1:4" ht="30" customHeight="1" x14ac:dyDescent="0.25">
      <c r="A12" s="10">
        <v>2</v>
      </c>
      <c r="B12" s="12" t="s">
        <v>35</v>
      </c>
      <c r="C12" s="11" t="s">
        <v>21</v>
      </c>
      <c r="D12" s="18">
        <v>367116</v>
      </c>
    </row>
    <row r="13" spans="1:4" x14ac:dyDescent="0.25">
      <c r="A13" s="10" t="s">
        <v>8</v>
      </c>
      <c r="B13" s="11" t="s">
        <v>17</v>
      </c>
      <c r="C13" s="11" t="s">
        <v>21</v>
      </c>
      <c r="D13" s="18">
        <v>122227.35351235871</v>
      </c>
    </row>
    <row r="14" spans="1:4" x14ac:dyDescent="0.25">
      <c r="A14" s="10" t="s">
        <v>9</v>
      </c>
      <c r="B14" s="11" t="s">
        <v>18</v>
      </c>
      <c r="C14" s="11" t="s">
        <v>21</v>
      </c>
      <c r="D14" s="18">
        <v>84155.326509705716</v>
      </c>
    </row>
    <row r="15" spans="1:4" x14ac:dyDescent="0.25">
      <c r="A15" s="10" t="s">
        <v>10</v>
      </c>
      <c r="B15" s="11" t="s">
        <v>46</v>
      </c>
      <c r="C15" s="11" t="s">
        <v>21</v>
      </c>
      <c r="D15" s="18">
        <v>19239.05431175631</v>
      </c>
    </row>
    <row r="16" spans="1:4" x14ac:dyDescent="0.25">
      <c r="A16" s="10" t="s">
        <v>11</v>
      </c>
      <c r="B16" s="11" t="s">
        <v>20</v>
      </c>
      <c r="C16" s="11" t="s">
        <v>21</v>
      </c>
      <c r="D16" s="18">
        <v>22922.718197021302</v>
      </c>
    </row>
    <row r="17" spans="1:4" x14ac:dyDescent="0.25">
      <c r="A17" s="10">
        <v>3</v>
      </c>
      <c r="B17" s="11" t="s">
        <v>22</v>
      </c>
      <c r="C17" s="11" t="s">
        <v>21</v>
      </c>
      <c r="D17" s="18">
        <v>19827</v>
      </c>
    </row>
    <row r="18" spans="1:4" x14ac:dyDescent="0.25">
      <c r="A18" s="10">
        <v>4</v>
      </c>
      <c r="B18" s="11" t="s">
        <v>23</v>
      </c>
      <c r="C18" s="11" t="s">
        <v>21</v>
      </c>
      <c r="D18" s="18">
        <v>0</v>
      </c>
    </row>
    <row r="19" spans="1:4" x14ac:dyDescent="0.25">
      <c r="A19" s="10">
        <v>5</v>
      </c>
      <c r="B19" s="11" t="s">
        <v>24</v>
      </c>
      <c r="C19" s="11" t="s">
        <v>21</v>
      </c>
      <c r="D19" s="18">
        <v>0</v>
      </c>
    </row>
    <row r="20" spans="1:4" x14ac:dyDescent="0.25">
      <c r="A20" s="10">
        <v>6</v>
      </c>
      <c r="B20" s="11" t="s">
        <v>25</v>
      </c>
      <c r="C20" s="11" t="s">
        <v>21</v>
      </c>
      <c r="D20" s="18">
        <v>2200</v>
      </c>
    </row>
    <row r="21" spans="1:4" x14ac:dyDescent="0.25">
      <c r="A21" s="10">
        <v>7</v>
      </c>
      <c r="B21" s="11" t="s">
        <v>26</v>
      </c>
      <c r="C21" s="11" t="s">
        <v>21</v>
      </c>
      <c r="D21" s="18">
        <v>0</v>
      </c>
    </row>
    <row r="22" spans="1:4" x14ac:dyDescent="0.25">
      <c r="A22" s="10">
        <v>8</v>
      </c>
      <c r="B22" s="11" t="s">
        <v>3</v>
      </c>
      <c r="C22" s="11" t="s">
        <v>21</v>
      </c>
      <c r="D22" s="18">
        <v>6376.4053100000001</v>
      </c>
    </row>
    <row r="23" spans="1:4" x14ac:dyDescent="0.25">
      <c r="A23" s="10">
        <v>9</v>
      </c>
      <c r="B23" s="11" t="s">
        <v>27</v>
      </c>
      <c r="C23" s="11" t="s">
        <v>21</v>
      </c>
      <c r="D23" s="18">
        <v>11250.59469</v>
      </c>
    </row>
    <row r="24" spans="1:4" x14ac:dyDescent="0.25">
      <c r="A24" s="40">
        <v>10</v>
      </c>
      <c r="B24" s="41" t="s">
        <v>28</v>
      </c>
      <c r="C24" s="41" t="s">
        <v>21</v>
      </c>
      <c r="D24" s="42">
        <v>-1125</v>
      </c>
    </row>
    <row r="25" spans="1:4" x14ac:dyDescent="0.25">
      <c r="A25" s="40" t="s">
        <v>12</v>
      </c>
      <c r="B25" s="41" t="s">
        <v>29</v>
      </c>
      <c r="C25" s="41" t="s">
        <v>21</v>
      </c>
      <c r="D25" s="42">
        <v>0</v>
      </c>
    </row>
    <row r="26" spans="1:4" x14ac:dyDescent="0.25">
      <c r="A26" s="40">
        <v>11</v>
      </c>
      <c r="B26" s="41" t="s">
        <v>30</v>
      </c>
      <c r="C26" s="41" t="s">
        <v>21</v>
      </c>
      <c r="D26" s="42">
        <v>0</v>
      </c>
    </row>
    <row r="27" spans="1:4" x14ac:dyDescent="0.25">
      <c r="A27" s="40">
        <v>12</v>
      </c>
      <c r="B27" s="41" t="s">
        <v>31</v>
      </c>
      <c r="C27" s="41" t="s">
        <v>21</v>
      </c>
      <c r="D27" s="42">
        <v>0</v>
      </c>
    </row>
    <row r="28" spans="1:4" x14ac:dyDescent="0.25">
      <c r="A28" s="40">
        <v>13</v>
      </c>
      <c r="B28" s="41" t="s">
        <v>32</v>
      </c>
      <c r="C28" s="41" t="s">
        <v>21</v>
      </c>
      <c r="D28" s="42">
        <v>0</v>
      </c>
    </row>
    <row r="29" spans="1:4" x14ac:dyDescent="0.25">
      <c r="A29" s="40">
        <v>14</v>
      </c>
      <c r="B29" s="41" t="s">
        <v>33</v>
      </c>
      <c r="C29" s="41" t="s">
        <v>21</v>
      </c>
      <c r="D29" s="42">
        <v>10125.59469</v>
      </c>
    </row>
    <row r="30" spans="1:4" x14ac:dyDescent="0.25">
      <c r="A30" s="13"/>
      <c r="B30" s="13"/>
      <c r="C30" s="14"/>
      <c r="D30" s="15"/>
    </row>
    <row r="31" spans="1:4" x14ac:dyDescent="0.25">
      <c r="D31" s="6"/>
    </row>
    <row r="32" spans="1:4" x14ac:dyDescent="0.25">
      <c r="A32" s="46"/>
      <c r="B32" s="46"/>
      <c r="C32" s="46"/>
      <c r="D32" s="46"/>
    </row>
  </sheetData>
  <customSheetViews>
    <customSheetView guid="{305B5BA0-C5EC-42C6-B8F4-B892C50D9B3B}" topLeftCell="A4">
      <selection activeCell="B34" sqref="B34"/>
      <pageMargins left="0.70866141732283472" right="0.70866141732283472" top="0.74803149606299213" bottom="0.74803149606299213" header="0.31496062992125984" footer="0.31496062992125984"/>
      <pageSetup paperSize="9" scale="75" orientation="portrait" r:id="rId1"/>
    </customSheetView>
    <customSheetView guid="{2AFC828D-AB50-493A-9998-CB3EA2F93B39}" showPageBreaks="1" topLeftCell="A4">
      <selection activeCell="A32" sqref="A32:D32"/>
      <pageMargins left="0.70866141732283472" right="0.70866141732283472" top="0.74803149606299213" bottom="0.74803149606299213" header="0.31496062992125984" footer="0.31496062992125984"/>
      <pageSetup paperSize="9" scale="75" orientation="portrait" r:id="rId2"/>
    </customSheetView>
  </customSheetViews>
  <mergeCells count="2">
    <mergeCell ref="A2:D2"/>
    <mergeCell ref="A32:D32"/>
  </mergeCells>
  <pageMargins left="0.70866141732283472" right="0.70866141732283472" top="0.74803149606299213" bottom="0.74803149606299213" header="0.31496062992125984" footer="0.31496062992125984"/>
  <pageSetup paperSize="9" scale="75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tabColor theme="0"/>
  </sheetPr>
  <dimension ref="A2:N13"/>
  <sheetViews>
    <sheetView workbookViewId="0">
      <selection activeCell="H25" sqref="H25"/>
    </sheetView>
  </sheetViews>
  <sheetFormatPr defaultColWidth="9.140625" defaultRowHeight="15" x14ac:dyDescent="0.25"/>
  <cols>
    <col min="1" max="1" width="24.85546875" style="2" customWidth="1"/>
    <col min="2" max="2" width="9.140625" style="2"/>
    <col min="3" max="3" width="11.5703125" style="2" customWidth="1"/>
    <col min="4" max="4" width="10.140625" style="2" customWidth="1"/>
    <col min="5" max="5" width="8.85546875" style="2" customWidth="1"/>
    <col min="6" max="6" width="9" style="2" customWidth="1"/>
    <col min="7" max="8" width="11.5703125" style="2" customWidth="1"/>
    <col min="9" max="9" width="13.140625" style="2" customWidth="1"/>
    <col min="10" max="10" width="9.140625" style="2" customWidth="1"/>
    <col min="11" max="11" width="11.85546875" style="2" customWidth="1"/>
    <col min="12" max="16384" width="9.140625" style="2"/>
  </cols>
  <sheetData>
    <row r="2" spans="1:14" x14ac:dyDescent="0.25">
      <c r="A2" s="53" t="s">
        <v>54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4" spans="1:14" ht="15" customHeight="1" x14ac:dyDescent="0.25">
      <c r="A4" s="49" t="s">
        <v>0</v>
      </c>
      <c r="B4" s="49" t="s">
        <v>1</v>
      </c>
      <c r="C4" s="50" t="s">
        <v>36</v>
      </c>
      <c r="D4" s="51"/>
      <c r="E4" s="51"/>
      <c r="F4" s="51"/>
      <c r="G4" s="51"/>
      <c r="H4" s="51"/>
      <c r="I4" s="51"/>
      <c r="J4" s="51"/>
      <c r="K4" s="51"/>
      <c r="L4" s="52"/>
    </row>
    <row r="5" spans="1:14" ht="98.25" customHeight="1" x14ac:dyDescent="0.25">
      <c r="A5" s="49"/>
      <c r="B5" s="49"/>
      <c r="C5" s="23" t="s">
        <v>37</v>
      </c>
      <c r="D5" s="23" t="s">
        <v>44</v>
      </c>
      <c r="E5" s="23" t="s">
        <v>38</v>
      </c>
      <c r="F5" s="23" t="s">
        <v>45</v>
      </c>
      <c r="G5" s="23" t="s">
        <v>39</v>
      </c>
      <c r="H5" s="23" t="s">
        <v>40</v>
      </c>
      <c r="I5" s="23" t="s">
        <v>41</v>
      </c>
      <c r="J5" s="23" t="s">
        <v>2</v>
      </c>
      <c r="K5" s="23" t="s">
        <v>42</v>
      </c>
      <c r="L5" s="23" t="s">
        <v>43</v>
      </c>
      <c r="M5" s="22"/>
      <c r="N5" s="22"/>
    </row>
    <row r="6" spans="1:14" ht="26.25" customHeight="1" x14ac:dyDescent="0.25">
      <c r="A6" s="24" t="s">
        <v>47</v>
      </c>
      <c r="B6" s="25">
        <v>248544.45253084204</v>
      </c>
      <c r="C6" s="25"/>
      <c r="D6" s="25">
        <v>19696.264392273541</v>
      </c>
      <c r="E6" s="25">
        <v>105192.89150599518</v>
      </c>
      <c r="F6" s="25">
        <v>31978.639017822537</v>
      </c>
      <c r="G6" s="25">
        <v>3552.1599227117276</v>
      </c>
      <c r="H6" s="25">
        <v>88124.497692039047</v>
      </c>
      <c r="I6" s="25"/>
      <c r="J6" s="25"/>
      <c r="K6" s="25"/>
      <c r="L6" s="25"/>
      <c r="M6" s="22"/>
      <c r="N6" s="22"/>
    </row>
    <row r="7" spans="1:14" ht="39" x14ac:dyDescent="0.25">
      <c r="A7" s="1" t="s">
        <v>48</v>
      </c>
      <c r="B7" s="19">
        <v>122227.35351235871</v>
      </c>
      <c r="C7" s="19"/>
      <c r="D7" s="19">
        <v>13888.782105157095</v>
      </c>
      <c r="E7" s="19">
        <v>47356.329897640462</v>
      </c>
      <c r="F7" s="19">
        <v>14396.324288882701</v>
      </c>
      <c r="G7" s="19">
        <v>974.80407067372369</v>
      </c>
      <c r="H7" s="19">
        <v>45611.113150004727</v>
      </c>
      <c r="I7" s="19"/>
      <c r="J7" s="19"/>
      <c r="K7" s="19"/>
      <c r="L7" s="19"/>
      <c r="M7" s="22"/>
      <c r="N7" s="22"/>
    </row>
    <row r="8" spans="1:14" ht="26.25" x14ac:dyDescent="0.25">
      <c r="A8" s="1" t="s">
        <v>49</v>
      </c>
      <c r="B8" s="19">
        <v>84155.326509705716</v>
      </c>
      <c r="C8" s="19"/>
      <c r="D8" s="19">
        <v>1722.2263882550276</v>
      </c>
      <c r="E8" s="19">
        <v>39048.736277479125</v>
      </c>
      <c r="F8" s="19">
        <v>11870.815828353654</v>
      </c>
      <c r="G8" s="19">
        <v>1439.3591356041702</v>
      </c>
      <c r="H8" s="19">
        <v>30074.188880013735</v>
      </c>
      <c r="I8" s="19"/>
      <c r="J8" s="19"/>
      <c r="K8" s="19"/>
      <c r="L8" s="19"/>
      <c r="M8" s="22"/>
      <c r="N8" s="22"/>
    </row>
    <row r="9" spans="1:14" ht="27.75" customHeight="1" x14ac:dyDescent="0.25">
      <c r="A9" s="1" t="s">
        <v>50</v>
      </c>
      <c r="B9" s="19">
        <v>19239.05431175631</v>
      </c>
      <c r="C9" s="19"/>
      <c r="D9" s="19">
        <v>1953.9599452343839</v>
      </c>
      <c r="E9" s="19">
        <v>8425.0923251086133</v>
      </c>
      <c r="F9" s="19">
        <v>2561.2280668330186</v>
      </c>
      <c r="G9" s="19">
        <v>698.46452385327086</v>
      </c>
      <c r="H9" s="19">
        <v>5600.3094507270243</v>
      </c>
      <c r="I9" s="19"/>
      <c r="J9" s="19"/>
      <c r="K9" s="19"/>
      <c r="L9" s="19"/>
      <c r="M9" s="22"/>
      <c r="N9" s="22"/>
    </row>
    <row r="10" spans="1:14" ht="26.25" x14ac:dyDescent="0.25">
      <c r="A10" s="1" t="s">
        <v>51</v>
      </c>
      <c r="B10" s="19">
        <v>22922.718197021302</v>
      </c>
      <c r="C10" s="19"/>
      <c r="D10" s="19">
        <v>2131.2959536270369</v>
      </c>
      <c r="E10" s="19">
        <v>10362.733005766986</v>
      </c>
      <c r="F10" s="19">
        <v>3150.2708337531635</v>
      </c>
      <c r="G10" s="19">
        <v>439.53219258056299</v>
      </c>
      <c r="H10" s="19">
        <v>6838.886211293554</v>
      </c>
      <c r="I10" s="19"/>
      <c r="J10" s="19"/>
      <c r="K10" s="19"/>
      <c r="L10" s="19"/>
      <c r="M10" s="22"/>
      <c r="N10" s="22"/>
    </row>
    <row r="11" spans="1:14" ht="26.25" x14ac:dyDescent="0.25">
      <c r="A11" s="24" t="s">
        <v>52</v>
      </c>
      <c r="B11" s="25">
        <v>118571.54746915796</v>
      </c>
      <c r="C11" s="25"/>
      <c r="D11" s="25">
        <v>10578.147298170332</v>
      </c>
      <c r="E11" s="25">
        <v>45798.384106117272</v>
      </c>
      <c r="F11" s="25">
        <v>13922.70876825965</v>
      </c>
      <c r="G11" s="25">
        <v>2356.5018047759886</v>
      </c>
      <c r="H11" s="25">
        <v>45915.805491834726</v>
      </c>
      <c r="I11" s="25"/>
      <c r="J11" s="25"/>
      <c r="K11" s="25"/>
      <c r="L11" s="25"/>
      <c r="M11" s="22"/>
      <c r="N11" s="22"/>
    </row>
    <row r="12" spans="1:14" x14ac:dyDescent="0.25">
      <c r="A12" s="24" t="s">
        <v>53</v>
      </c>
      <c r="B12" s="25">
        <v>9701.4053100000001</v>
      </c>
      <c r="C12" s="24"/>
      <c r="D12" s="24"/>
      <c r="E12" s="24"/>
      <c r="F12" s="24"/>
      <c r="G12" s="24"/>
      <c r="H12" s="24"/>
      <c r="I12" s="24"/>
      <c r="J12" s="26">
        <v>2200</v>
      </c>
      <c r="K12" s="26">
        <v>1125</v>
      </c>
      <c r="L12" s="26">
        <v>6376.4053100000001</v>
      </c>
      <c r="M12" s="22"/>
      <c r="N12" s="22"/>
    </row>
    <row r="13" spans="1:14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</sheetData>
  <customSheetViews>
    <customSheetView guid="{305B5BA0-C5EC-42C6-B8F4-B892C50D9B3B}" hiddenRows="1">
      <selection activeCell="D22" sqref="D22"/>
      <pageMargins left="0.70866141732283472" right="0.70866141732283472" top="0.74803149606299213" bottom="0.74803149606299213" header="0.31496062992125984" footer="0.31496062992125984"/>
      <pageSetup paperSize="9" scale="75" orientation="landscape" r:id="rId1"/>
    </customSheetView>
    <customSheetView guid="{2AFC828D-AB50-493A-9998-CB3EA2F93B39}" hiddenRows="1">
      <selection activeCell="D22" sqref="D22"/>
      <pageMargins left="0.70866141732283472" right="0.70866141732283472" top="0.74803149606299213" bottom="0.74803149606299213" header="0.31496062992125984" footer="0.31496062992125984"/>
      <pageSetup paperSize="9" scale="75" orientation="landscape" r:id="rId2"/>
    </customSheetView>
  </customSheetViews>
  <mergeCells count="4">
    <mergeCell ref="A2:L2"/>
    <mergeCell ref="A4:A5"/>
    <mergeCell ref="B4:B5"/>
    <mergeCell ref="C4:L4"/>
  </mergeCells>
  <pageMargins left="0.70866141732283472" right="0.70866141732283472" top="0.74803149606299213" bottom="0.74803149606299213" header="0.31496062992125984" footer="0.31496062992125984"/>
  <pageSetup paperSize="9" scale="75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tabColor theme="0"/>
  </sheetPr>
  <dimension ref="A1:F32"/>
  <sheetViews>
    <sheetView topLeftCell="A7" workbookViewId="0">
      <selection activeCell="E39" sqref="E39"/>
    </sheetView>
  </sheetViews>
  <sheetFormatPr defaultColWidth="9.140625" defaultRowHeight="15" x14ac:dyDescent="0.25"/>
  <cols>
    <col min="1" max="1" width="9.140625" style="2"/>
    <col min="2" max="2" width="54.5703125" style="2" bestFit="1" customWidth="1"/>
    <col min="3" max="3" width="9.140625" style="2"/>
    <col min="4" max="4" width="12.140625" style="2" customWidth="1"/>
    <col min="5" max="5" width="9.140625" style="2"/>
    <col min="6" max="6" width="9.140625" style="2" hidden="1" customWidth="1"/>
    <col min="7" max="16384" width="9.140625" style="2"/>
  </cols>
  <sheetData>
    <row r="1" spans="1:4" ht="3" customHeight="1" x14ac:dyDescent="0.25"/>
    <row r="2" spans="1:4" ht="83.25" customHeight="1" x14ac:dyDescent="0.3">
      <c r="A2" s="48" t="s">
        <v>63</v>
      </c>
      <c r="B2" s="48"/>
      <c r="C2" s="48"/>
      <c r="D2" s="48"/>
    </row>
    <row r="4" spans="1:4" x14ac:dyDescent="0.25">
      <c r="B4" s="5" t="s">
        <v>34</v>
      </c>
    </row>
    <row r="6" spans="1:4" ht="43.9" customHeight="1" x14ac:dyDescent="0.25">
      <c r="A6" s="16" t="s">
        <v>13</v>
      </c>
      <c r="B6" s="17" t="s">
        <v>14</v>
      </c>
      <c r="C6" s="16" t="s">
        <v>15</v>
      </c>
      <c r="D6" s="17" t="s">
        <v>64</v>
      </c>
    </row>
    <row r="7" spans="1:4" x14ac:dyDescent="0.25">
      <c r="A7" s="10">
        <v>1</v>
      </c>
      <c r="B7" s="11" t="s">
        <v>16</v>
      </c>
      <c r="C7" s="11" t="s">
        <v>21</v>
      </c>
      <c r="D7" s="18">
        <v>402420.72000000003</v>
      </c>
    </row>
    <row r="8" spans="1:4" x14ac:dyDescent="0.25">
      <c r="A8" s="10" t="s">
        <v>4</v>
      </c>
      <c r="B8" s="11" t="s">
        <v>17</v>
      </c>
      <c r="C8" s="11" t="s">
        <v>21</v>
      </c>
      <c r="D8" s="18">
        <v>116368.49978232959</v>
      </c>
    </row>
    <row r="9" spans="1:4" x14ac:dyDescent="0.25">
      <c r="A9" s="10" t="s">
        <v>5</v>
      </c>
      <c r="B9" s="11" t="s">
        <v>18</v>
      </c>
      <c r="C9" s="11" t="s">
        <v>21</v>
      </c>
      <c r="D9" s="18">
        <v>64731.844762495566</v>
      </c>
    </row>
    <row r="10" spans="1:4" x14ac:dyDescent="0.25">
      <c r="A10" s="10" t="s">
        <v>6</v>
      </c>
      <c r="B10" s="11" t="s">
        <v>19</v>
      </c>
      <c r="C10" s="11" t="s">
        <v>21</v>
      </c>
      <c r="D10" s="18">
        <v>28588.0198968</v>
      </c>
    </row>
    <row r="11" spans="1:4" x14ac:dyDescent="0.25">
      <c r="A11" s="10" t="s">
        <v>7</v>
      </c>
      <c r="B11" s="11" t="s">
        <v>20</v>
      </c>
      <c r="C11" s="11" t="s">
        <v>21</v>
      </c>
      <c r="D11" s="18">
        <v>25925.721928080002</v>
      </c>
    </row>
    <row r="12" spans="1:4" ht="27" customHeight="1" x14ac:dyDescent="0.25">
      <c r="A12" s="10">
        <v>2</v>
      </c>
      <c r="B12" s="12" t="s">
        <v>35</v>
      </c>
      <c r="C12" s="11" t="s">
        <v>21</v>
      </c>
      <c r="D12" s="18">
        <v>381800.64</v>
      </c>
    </row>
    <row r="13" spans="1:4" x14ac:dyDescent="0.25">
      <c r="A13" s="10" t="s">
        <v>8</v>
      </c>
      <c r="B13" s="11" t="s">
        <v>17</v>
      </c>
      <c r="C13" s="11" t="s">
        <v>21</v>
      </c>
      <c r="D13" s="18">
        <v>127116.44765285306</v>
      </c>
    </row>
    <row r="14" spans="1:4" x14ac:dyDescent="0.25">
      <c r="A14" s="10" t="s">
        <v>9</v>
      </c>
      <c r="B14" s="11" t="s">
        <v>18</v>
      </c>
      <c r="C14" s="11" t="s">
        <v>21</v>
      </c>
      <c r="D14" s="18">
        <v>87521.539570093941</v>
      </c>
    </row>
    <row r="15" spans="1:4" x14ac:dyDescent="0.25">
      <c r="A15" s="10" t="s">
        <v>10</v>
      </c>
      <c r="B15" s="11" t="s">
        <v>46</v>
      </c>
      <c r="C15" s="11" t="s">
        <v>21</v>
      </c>
      <c r="D15" s="18">
        <v>20008.616484226564</v>
      </c>
    </row>
    <row r="16" spans="1:4" x14ac:dyDescent="0.25">
      <c r="A16" s="10" t="s">
        <v>11</v>
      </c>
      <c r="B16" s="11" t="s">
        <v>20</v>
      </c>
      <c r="C16" s="11" t="s">
        <v>21</v>
      </c>
      <c r="D16" s="18">
        <v>23839.626924902157</v>
      </c>
    </row>
    <row r="17" spans="1:6" x14ac:dyDescent="0.25">
      <c r="A17" s="10">
        <v>3</v>
      </c>
      <c r="B17" s="11" t="s">
        <v>22</v>
      </c>
      <c r="C17" s="11" t="s">
        <v>21</v>
      </c>
      <c r="D17" s="18">
        <v>20620.080000000016</v>
      </c>
    </row>
    <row r="18" spans="1:6" x14ac:dyDescent="0.25">
      <c r="A18" s="10">
        <v>4</v>
      </c>
      <c r="B18" s="11" t="s">
        <v>23</v>
      </c>
      <c r="C18" s="11" t="s">
        <v>21</v>
      </c>
      <c r="D18" s="18">
        <v>0</v>
      </c>
    </row>
    <row r="19" spans="1:6" x14ac:dyDescent="0.25">
      <c r="A19" s="10">
        <v>5</v>
      </c>
      <c r="B19" s="11" t="s">
        <v>24</v>
      </c>
      <c r="C19" s="11" t="s">
        <v>21</v>
      </c>
      <c r="D19" s="18">
        <v>0</v>
      </c>
    </row>
    <row r="20" spans="1:6" x14ac:dyDescent="0.25">
      <c r="A20" s="10">
        <v>6</v>
      </c>
      <c r="B20" s="11" t="s">
        <v>25</v>
      </c>
      <c r="C20" s="11" t="s">
        <v>21</v>
      </c>
      <c r="D20" s="18">
        <v>2288</v>
      </c>
    </row>
    <row r="21" spans="1:6" x14ac:dyDescent="0.25">
      <c r="A21" s="10">
        <v>7</v>
      </c>
      <c r="B21" s="11" t="s">
        <v>26</v>
      </c>
      <c r="C21" s="11" t="s">
        <v>21</v>
      </c>
      <c r="D21" s="18">
        <v>0</v>
      </c>
      <c r="E21" s="21"/>
    </row>
    <row r="22" spans="1:6" x14ac:dyDescent="0.25">
      <c r="A22" s="10">
        <v>8</v>
      </c>
      <c r="B22" s="11" t="s">
        <v>3</v>
      </c>
      <c r="C22" s="11" t="s">
        <v>21</v>
      </c>
      <c r="D22" s="18">
        <v>6631.4615223999999</v>
      </c>
    </row>
    <row r="23" spans="1:6" x14ac:dyDescent="0.25">
      <c r="A23" s="40">
        <v>9</v>
      </c>
      <c r="B23" s="41" t="s">
        <v>27</v>
      </c>
      <c r="C23" s="41" t="s">
        <v>21</v>
      </c>
      <c r="D23" s="42">
        <v>11700.618477600015</v>
      </c>
      <c r="F23" s="20">
        <f>D12+D20+D22</f>
        <v>390720.10152239999</v>
      </c>
    </row>
    <row r="24" spans="1:6" x14ac:dyDescent="0.25">
      <c r="A24" s="40">
        <v>10</v>
      </c>
      <c r="B24" s="41" t="s">
        <v>28</v>
      </c>
      <c r="C24" s="41" t="s">
        <v>21</v>
      </c>
      <c r="D24" s="42">
        <v>-1170.0618477600017</v>
      </c>
    </row>
    <row r="25" spans="1:6" x14ac:dyDescent="0.25">
      <c r="A25" s="40" t="s">
        <v>12</v>
      </c>
      <c r="B25" s="41" t="s">
        <v>29</v>
      </c>
      <c r="C25" s="41" t="s">
        <v>21</v>
      </c>
      <c r="D25" s="42">
        <v>0</v>
      </c>
    </row>
    <row r="26" spans="1:6" x14ac:dyDescent="0.25">
      <c r="A26" s="40">
        <v>11</v>
      </c>
      <c r="B26" s="41" t="s">
        <v>30</v>
      </c>
      <c r="C26" s="41" t="s">
        <v>21</v>
      </c>
      <c r="D26" s="42">
        <v>0</v>
      </c>
    </row>
    <row r="27" spans="1:6" x14ac:dyDescent="0.25">
      <c r="A27" s="40">
        <v>12</v>
      </c>
      <c r="B27" s="41" t="s">
        <v>31</v>
      </c>
      <c r="C27" s="41" t="s">
        <v>21</v>
      </c>
      <c r="D27" s="42">
        <v>0</v>
      </c>
    </row>
    <row r="28" spans="1:6" x14ac:dyDescent="0.25">
      <c r="A28" s="40">
        <v>13</v>
      </c>
      <c r="B28" s="41" t="s">
        <v>32</v>
      </c>
      <c r="C28" s="41" t="s">
        <v>21</v>
      </c>
      <c r="D28" s="42">
        <v>0</v>
      </c>
    </row>
    <row r="29" spans="1:6" x14ac:dyDescent="0.25">
      <c r="A29" s="40">
        <v>14</v>
      </c>
      <c r="B29" s="41" t="s">
        <v>33</v>
      </c>
      <c r="C29" s="41" t="s">
        <v>21</v>
      </c>
      <c r="D29" s="42">
        <v>10530.556629840014</v>
      </c>
    </row>
    <row r="30" spans="1:6" x14ac:dyDescent="0.25">
      <c r="A30" s="13"/>
      <c r="B30" s="13"/>
      <c r="C30" s="14"/>
      <c r="D30" s="15"/>
    </row>
    <row r="31" spans="1:6" x14ac:dyDescent="0.25">
      <c r="D31" s="6"/>
    </row>
    <row r="32" spans="1:6" x14ac:dyDescent="0.25">
      <c r="A32" s="46"/>
      <c r="B32" s="46"/>
      <c r="C32" s="46"/>
      <c r="D32" s="46"/>
    </row>
  </sheetData>
  <customSheetViews>
    <customSheetView guid="{305B5BA0-C5EC-42C6-B8F4-B892C50D9B3B}" hiddenColumns="1" topLeftCell="A7">
      <selection activeCell="C39" sqref="C39"/>
      <pageMargins left="0.70866141732283472" right="0.70866141732283472" top="0.74803149606299213" bottom="0.74803149606299213" header="0.31496062992125984" footer="0.31496062992125984"/>
      <pageSetup paperSize="9" scale="80" orientation="portrait" r:id="rId1"/>
    </customSheetView>
    <customSheetView guid="{2AFC828D-AB50-493A-9998-CB3EA2F93B39}" hiddenColumns="1" topLeftCell="A7">
      <selection activeCell="J19" sqref="J19"/>
      <pageMargins left="0.70866141732283472" right="0.70866141732283472" top="0.74803149606299213" bottom="0.74803149606299213" header="0.31496062992125984" footer="0.31496062992125984"/>
      <pageSetup paperSize="9" scale="80" orientation="portrait" r:id="rId2"/>
    </customSheetView>
  </customSheetViews>
  <mergeCells count="2">
    <mergeCell ref="A2:D2"/>
    <mergeCell ref="A32:D32"/>
  </mergeCells>
  <pageMargins left="0.70866141732283472" right="0.70866141732283472" top="0.74803149606299213" bottom="0.74803149606299213" header="0.31496062992125984" footer="0.31496062992125984"/>
  <pageSetup paperSize="9" scale="80" orientation="portrait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tabColor theme="0"/>
  </sheetPr>
  <dimension ref="A2:N14"/>
  <sheetViews>
    <sheetView workbookViewId="0">
      <selection activeCell="G20" sqref="G20"/>
    </sheetView>
  </sheetViews>
  <sheetFormatPr defaultColWidth="9.140625" defaultRowHeight="15" x14ac:dyDescent="0.25"/>
  <cols>
    <col min="1" max="1" width="23.42578125" style="2" customWidth="1"/>
    <col min="2" max="2" width="9.140625" style="2"/>
    <col min="3" max="3" width="11.5703125" style="2" customWidth="1"/>
    <col min="4" max="4" width="10.140625" style="2" customWidth="1"/>
    <col min="5" max="5" width="10.42578125" style="2" customWidth="1"/>
    <col min="6" max="6" width="9" style="2" customWidth="1"/>
    <col min="7" max="8" width="11.5703125" style="2" customWidth="1"/>
    <col min="9" max="9" width="13.140625" style="2" customWidth="1"/>
    <col min="10" max="10" width="9.140625" style="2" customWidth="1"/>
    <col min="11" max="11" width="11.85546875" style="2" customWidth="1"/>
    <col min="12" max="16384" width="9.140625" style="2"/>
  </cols>
  <sheetData>
    <row r="2" spans="1:14" x14ac:dyDescent="0.25">
      <c r="A2" s="53" t="s">
        <v>57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4" spans="1:14" ht="15" customHeight="1" x14ac:dyDescent="0.25">
      <c r="A4" s="49" t="s">
        <v>0</v>
      </c>
      <c r="B4" s="49" t="s">
        <v>1</v>
      </c>
      <c r="C4" s="50" t="s">
        <v>36</v>
      </c>
      <c r="D4" s="51"/>
      <c r="E4" s="51"/>
      <c r="F4" s="51"/>
      <c r="G4" s="51"/>
      <c r="H4" s="51"/>
      <c r="I4" s="51"/>
      <c r="J4" s="51"/>
      <c r="K4" s="51"/>
      <c r="L4" s="52"/>
    </row>
    <row r="5" spans="1:14" ht="98.25" customHeight="1" x14ac:dyDescent="0.25">
      <c r="A5" s="49"/>
      <c r="B5" s="49"/>
      <c r="C5" s="4" t="s">
        <v>37</v>
      </c>
      <c r="D5" s="4" t="s">
        <v>44</v>
      </c>
      <c r="E5" s="4" t="s">
        <v>38</v>
      </c>
      <c r="F5" s="4" t="s">
        <v>45</v>
      </c>
      <c r="G5" s="4" t="s">
        <v>39</v>
      </c>
      <c r="H5" s="4" t="s">
        <v>40</v>
      </c>
      <c r="I5" s="4" t="s">
        <v>41</v>
      </c>
      <c r="J5" s="4" t="s">
        <v>2</v>
      </c>
      <c r="K5" s="4" t="s">
        <v>42</v>
      </c>
      <c r="L5" s="4" t="s">
        <v>43</v>
      </c>
      <c r="M5" s="7"/>
      <c r="N5" s="7"/>
    </row>
    <row r="6" spans="1:14" ht="26.25" customHeight="1" x14ac:dyDescent="0.25">
      <c r="A6" s="24" t="s">
        <v>47</v>
      </c>
      <c r="B6" s="25">
        <v>258486.23063207575</v>
      </c>
      <c r="C6" s="25"/>
      <c r="D6" s="25">
        <v>20484.114967964484</v>
      </c>
      <c r="E6" s="25">
        <v>109400.60716623499</v>
      </c>
      <c r="F6" s="25">
        <v>32820.182149870496</v>
      </c>
      <c r="G6" s="25">
        <v>3694.246319620197</v>
      </c>
      <c r="H6" s="25">
        <v>92087.080028385579</v>
      </c>
      <c r="I6" s="25"/>
      <c r="J6" s="25"/>
      <c r="K6" s="25"/>
      <c r="L6" s="25"/>
      <c r="M6" s="7"/>
      <c r="N6" s="7"/>
    </row>
    <row r="7" spans="1:14" ht="39" x14ac:dyDescent="0.25">
      <c r="A7" s="1" t="s">
        <v>48</v>
      </c>
      <c r="B7" s="19">
        <v>127116.44765285306</v>
      </c>
      <c r="C7" s="19"/>
      <c r="D7" s="19">
        <v>14444.333389363379</v>
      </c>
      <c r="E7" s="19">
        <v>49250.583093546076</v>
      </c>
      <c r="F7" s="19">
        <v>14775.174928063821</v>
      </c>
      <c r="G7" s="19">
        <v>1013.7962335006727</v>
      </c>
      <c r="H7" s="19">
        <v>47632.560008379107</v>
      </c>
      <c r="I7" s="19"/>
      <c r="J7" s="19"/>
      <c r="K7" s="19"/>
      <c r="L7" s="19"/>
      <c r="M7" s="7"/>
      <c r="N7" s="7"/>
    </row>
    <row r="8" spans="1:14" ht="26.25" x14ac:dyDescent="0.25">
      <c r="A8" s="1" t="s">
        <v>49</v>
      </c>
      <c r="B8" s="19">
        <v>87521.539570093941</v>
      </c>
      <c r="C8" s="19"/>
      <c r="D8" s="19">
        <v>1791.1154437852288</v>
      </c>
      <c r="E8" s="19">
        <v>40610.685728578283</v>
      </c>
      <c r="F8" s="19">
        <v>12183.205718573485</v>
      </c>
      <c r="G8" s="19">
        <v>1496.9335010283371</v>
      </c>
      <c r="H8" s="19">
        <v>31439.599178128617</v>
      </c>
      <c r="I8" s="19"/>
      <c r="J8" s="19"/>
      <c r="K8" s="19"/>
      <c r="L8" s="19"/>
      <c r="M8" s="7"/>
      <c r="N8" s="7"/>
    </row>
    <row r="9" spans="1:14" ht="39" x14ac:dyDescent="0.25">
      <c r="A9" s="1" t="s">
        <v>50</v>
      </c>
      <c r="B9" s="19">
        <v>20008.616484226564</v>
      </c>
      <c r="C9" s="19"/>
      <c r="D9" s="19">
        <v>2032.1183430437593</v>
      </c>
      <c r="E9" s="19">
        <v>8762.0960181129576</v>
      </c>
      <c r="F9" s="19">
        <v>2628.628805433887</v>
      </c>
      <c r="G9" s="19">
        <v>726.40310480740163</v>
      </c>
      <c r="H9" s="19">
        <v>5859.3702128285586</v>
      </c>
      <c r="I9" s="19"/>
      <c r="J9" s="19"/>
      <c r="K9" s="19"/>
      <c r="L9" s="19"/>
      <c r="M9" s="7"/>
      <c r="N9" s="7"/>
    </row>
    <row r="10" spans="1:14" ht="26.25" x14ac:dyDescent="0.25">
      <c r="A10" s="1" t="s">
        <v>51</v>
      </c>
      <c r="B10" s="19">
        <v>23839.626924902157</v>
      </c>
      <c r="C10" s="19"/>
      <c r="D10" s="19">
        <v>2216.5477917721182</v>
      </c>
      <c r="E10" s="19">
        <v>10777.242325997664</v>
      </c>
      <c r="F10" s="19">
        <v>3233.1726977992989</v>
      </c>
      <c r="G10" s="19">
        <v>457.11348028378552</v>
      </c>
      <c r="H10" s="19">
        <v>7155.5506290492904</v>
      </c>
      <c r="I10" s="19"/>
      <c r="J10" s="19"/>
      <c r="K10" s="19"/>
      <c r="L10" s="19"/>
      <c r="M10" s="7"/>
      <c r="N10" s="7"/>
    </row>
    <row r="11" spans="1:14" ht="26.25" x14ac:dyDescent="0.25">
      <c r="A11" s="24" t="s">
        <v>52</v>
      </c>
      <c r="B11" s="25">
        <v>123314.40936792427</v>
      </c>
      <c r="C11" s="25"/>
      <c r="D11" s="25">
        <v>11001.273190097145</v>
      </c>
      <c r="E11" s="25">
        <v>47630.319470361959</v>
      </c>
      <c r="F11" s="25">
        <v>14289.095841108587</v>
      </c>
      <c r="G11" s="25">
        <v>2450.761876967028</v>
      </c>
      <c r="H11" s="25">
        <v>47942.958989389546</v>
      </c>
      <c r="I11" s="25"/>
      <c r="J11" s="25"/>
      <c r="K11" s="25"/>
      <c r="L11" s="25"/>
      <c r="M11" s="7"/>
      <c r="N11" s="7"/>
    </row>
    <row r="12" spans="1:14" x14ac:dyDescent="0.25">
      <c r="A12" s="24" t="s">
        <v>56</v>
      </c>
      <c r="B12" s="25">
        <v>10089.523370160003</v>
      </c>
      <c r="C12" s="25"/>
      <c r="D12" s="25"/>
      <c r="E12" s="25"/>
      <c r="F12" s="25"/>
      <c r="G12" s="25"/>
      <c r="H12" s="25"/>
      <c r="I12" s="25"/>
      <c r="J12" s="25">
        <v>2288</v>
      </c>
      <c r="K12" s="25">
        <v>1170.0618477600017</v>
      </c>
      <c r="L12" s="25">
        <v>6631.4615223999999</v>
      </c>
      <c r="M12" s="7"/>
      <c r="N12" s="7"/>
    </row>
    <row r="13" spans="1:14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5">
      <c r="B14" s="20"/>
      <c r="D14" s="27"/>
      <c r="E14" s="27"/>
      <c r="F14" s="27"/>
      <c r="G14" s="27"/>
      <c r="H14" s="27"/>
      <c r="K14" s="20"/>
    </row>
  </sheetData>
  <customSheetViews>
    <customSheetView guid="{305B5BA0-C5EC-42C6-B8F4-B892C50D9B3B}" hiddenRows="1">
      <selection activeCell="A14" sqref="A14:XFD14"/>
      <pageMargins left="0.70866141732283472" right="0.70866141732283472" top="0.74803149606299213" bottom="0.74803149606299213" header="0.31496062992125984" footer="0.31496062992125984"/>
      <pageSetup paperSize="9" scale="80" orientation="landscape" r:id="rId1"/>
    </customSheetView>
    <customSheetView guid="{2AFC828D-AB50-493A-9998-CB3EA2F93B39}" hiddenRows="1">
      <selection activeCell="A14" sqref="A14:XFD14"/>
      <pageMargins left="0.70866141732283472" right="0.70866141732283472" top="0.74803149606299213" bottom="0.74803149606299213" header="0.31496062992125984" footer="0.31496062992125984"/>
      <pageSetup paperSize="9" scale="80" orientation="landscape" r:id="rId2"/>
    </customSheetView>
  </customSheetViews>
  <mergeCells count="4">
    <mergeCell ref="A2:L2"/>
    <mergeCell ref="A4:A5"/>
    <mergeCell ref="B4:B5"/>
    <mergeCell ref="C4:L4"/>
  </mergeCells>
  <pageMargins left="0.70866141732283472" right="0.70866141732283472" top="0.74803149606299213" bottom="0.74803149606299213" header="0.31496062992125984" footer="0.31496062992125984"/>
  <pageSetup paperSize="9" scale="80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tabColor theme="0"/>
  </sheetPr>
  <dimension ref="A1:F32"/>
  <sheetViews>
    <sheetView topLeftCell="A13" workbookViewId="0">
      <selection activeCell="D43" sqref="D43"/>
    </sheetView>
  </sheetViews>
  <sheetFormatPr defaultColWidth="9.140625" defaultRowHeight="15" x14ac:dyDescent="0.25"/>
  <cols>
    <col min="1" max="1" width="9.140625" style="2"/>
    <col min="2" max="2" width="54.5703125" style="2" bestFit="1" customWidth="1"/>
    <col min="3" max="3" width="9.140625" style="2"/>
    <col min="4" max="4" width="12.140625" style="2" customWidth="1"/>
    <col min="5" max="5" width="9.140625" style="2"/>
    <col min="6" max="6" width="9.140625" style="2" hidden="1" customWidth="1"/>
    <col min="7" max="16384" width="9.140625" style="2"/>
  </cols>
  <sheetData>
    <row r="1" spans="1:4" ht="3" customHeight="1" x14ac:dyDescent="0.25"/>
    <row r="2" spans="1:4" ht="95.25" customHeight="1" x14ac:dyDescent="0.3">
      <c r="A2" s="48" t="s">
        <v>65</v>
      </c>
      <c r="B2" s="48"/>
      <c r="C2" s="48"/>
      <c r="D2" s="48"/>
    </row>
    <row r="4" spans="1:4" x14ac:dyDescent="0.25">
      <c r="B4" s="5" t="s">
        <v>34</v>
      </c>
    </row>
    <row r="6" spans="1:4" ht="43.9" customHeight="1" x14ac:dyDescent="0.25">
      <c r="A6" s="16" t="s">
        <v>13</v>
      </c>
      <c r="B6" s="17" t="s">
        <v>14</v>
      </c>
      <c r="C6" s="16" t="s">
        <v>15</v>
      </c>
      <c r="D6" s="17" t="s">
        <v>66</v>
      </c>
    </row>
    <row r="7" spans="1:4" x14ac:dyDescent="0.25">
      <c r="A7" s="10">
        <v>1</v>
      </c>
      <c r="B7" s="11" t="s">
        <v>16</v>
      </c>
      <c r="C7" s="11" t="s">
        <v>21</v>
      </c>
      <c r="D7" s="18">
        <v>418517.54880000005</v>
      </c>
    </row>
    <row r="8" spans="1:4" x14ac:dyDescent="0.25">
      <c r="A8" s="10" t="s">
        <v>4</v>
      </c>
      <c r="B8" s="11" t="s">
        <v>17</v>
      </c>
      <c r="C8" s="11" t="s">
        <v>21</v>
      </c>
      <c r="D8" s="18">
        <v>121023.23977362277</v>
      </c>
    </row>
    <row r="9" spans="1:4" x14ac:dyDescent="0.25">
      <c r="A9" s="10" t="s">
        <v>5</v>
      </c>
      <c r="B9" s="11" t="s">
        <v>18</v>
      </c>
      <c r="C9" s="11" t="s">
        <v>21</v>
      </c>
      <c r="D9" s="18">
        <v>67321.118552995395</v>
      </c>
    </row>
    <row r="10" spans="1:4" x14ac:dyDescent="0.25">
      <c r="A10" s="10" t="s">
        <v>6</v>
      </c>
      <c r="B10" s="11" t="s">
        <v>19</v>
      </c>
      <c r="C10" s="11" t="s">
        <v>21</v>
      </c>
      <c r="D10" s="18">
        <v>29731.540692672002</v>
      </c>
    </row>
    <row r="11" spans="1:4" x14ac:dyDescent="0.25">
      <c r="A11" s="10" t="s">
        <v>7</v>
      </c>
      <c r="B11" s="11" t="s">
        <v>20</v>
      </c>
      <c r="C11" s="11" t="s">
        <v>21</v>
      </c>
      <c r="D11" s="18">
        <v>26962.750805203203</v>
      </c>
    </row>
    <row r="12" spans="1:4" ht="27" customHeight="1" x14ac:dyDescent="0.25">
      <c r="A12" s="10">
        <v>2</v>
      </c>
      <c r="B12" s="12" t="s">
        <v>35</v>
      </c>
      <c r="C12" s="11" t="s">
        <v>21</v>
      </c>
      <c r="D12" s="18">
        <v>397072.66560000001</v>
      </c>
    </row>
    <row r="13" spans="1:4" x14ac:dyDescent="0.25">
      <c r="A13" s="10" t="s">
        <v>8</v>
      </c>
      <c r="B13" s="11" t="s">
        <v>17</v>
      </c>
      <c r="C13" s="11" t="s">
        <v>21</v>
      </c>
      <c r="D13" s="18">
        <v>132201.10555896719</v>
      </c>
    </row>
    <row r="14" spans="1:4" x14ac:dyDescent="0.25">
      <c r="A14" s="10" t="s">
        <v>9</v>
      </c>
      <c r="B14" s="11" t="s">
        <v>18</v>
      </c>
      <c r="C14" s="11" t="s">
        <v>21</v>
      </c>
      <c r="D14" s="18">
        <v>91022.401152897699</v>
      </c>
    </row>
    <row r="15" spans="1:4" x14ac:dyDescent="0.25">
      <c r="A15" s="10" t="s">
        <v>10</v>
      </c>
      <c r="B15" s="11" t="s">
        <v>46</v>
      </c>
      <c r="C15" s="11" t="s">
        <v>21</v>
      </c>
      <c r="D15" s="18">
        <v>20808.961143595629</v>
      </c>
    </row>
    <row r="16" spans="1:4" x14ac:dyDescent="0.25">
      <c r="A16" s="10" t="s">
        <v>11</v>
      </c>
      <c r="B16" s="11" t="s">
        <v>20</v>
      </c>
      <c r="C16" s="11" t="s">
        <v>21</v>
      </c>
      <c r="D16" s="18">
        <v>24793.212001898246</v>
      </c>
    </row>
    <row r="17" spans="1:6" x14ac:dyDescent="0.25">
      <c r="A17" s="10">
        <v>3</v>
      </c>
      <c r="B17" s="11" t="s">
        <v>22</v>
      </c>
      <c r="C17" s="11" t="s">
        <v>21</v>
      </c>
      <c r="D17" s="18">
        <v>21444.88320000004</v>
      </c>
    </row>
    <row r="18" spans="1:6" x14ac:dyDescent="0.25">
      <c r="A18" s="10">
        <v>4</v>
      </c>
      <c r="B18" s="11" t="s">
        <v>23</v>
      </c>
      <c r="C18" s="11" t="s">
        <v>21</v>
      </c>
      <c r="D18" s="18">
        <v>0</v>
      </c>
    </row>
    <row r="19" spans="1:6" x14ac:dyDescent="0.25">
      <c r="A19" s="10">
        <v>5</v>
      </c>
      <c r="B19" s="11" t="s">
        <v>24</v>
      </c>
      <c r="C19" s="11" t="s">
        <v>21</v>
      </c>
      <c r="D19" s="18">
        <v>0</v>
      </c>
    </row>
    <row r="20" spans="1:6" x14ac:dyDescent="0.25">
      <c r="A20" s="10">
        <v>6</v>
      </c>
      <c r="B20" s="11" t="s">
        <v>25</v>
      </c>
      <c r="C20" s="11" t="s">
        <v>21</v>
      </c>
      <c r="D20" s="18">
        <v>2379.52</v>
      </c>
    </row>
    <row r="21" spans="1:6" x14ac:dyDescent="0.25">
      <c r="A21" s="10">
        <v>7</v>
      </c>
      <c r="B21" s="11" t="s">
        <v>26</v>
      </c>
      <c r="C21" s="11" t="s">
        <v>21</v>
      </c>
      <c r="D21" s="18">
        <v>0</v>
      </c>
      <c r="E21" s="21"/>
      <c r="F21" s="20">
        <f>D12+D20+D22</f>
        <v>406348.90558329603</v>
      </c>
    </row>
    <row r="22" spans="1:6" x14ac:dyDescent="0.25">
      <c r="A22" s="10">
        <v>8</v>
      </c>
      <c r="B22" s="11" t="s">
        <v>3</v>
      </c>
      <c r="C22" s="11" t="s">
        <v>21</v>
      </c>
      <c r="D22" s="18">
        <v>6896.7199832960005</v>
      </c>
    </row>
    <row r="23" spans="1:6" x14ac:dyDescent="0.25">
      <c r="A23" s="10">
        <v>9</v>
      </c>
      <c r="B23" s="11" t="s">
        <v>27</v>
      </c>
      <c r="C23" s="11" t="s">
        <v>21</v>
      </c>
      <c r="D23" s="18">
        <v>12168.64321670404</v>
      </c>
    </row>
    <row r="24" spans="1:6" x14ac:dyDescent="0.25">
      <c r="A24" s="10">
        <v>10</v>
      </c>
      <c r="B24" s="11" t="s">
        <v>28</v>
      </c>
      <c r="C24" s="11" t="s">
        <v>21</v>
      </c>
      <c r="D24" s="18">
        <v>-1216.864321670404</v>
      </c>
    </row>
    <row r="25" spans="1:6" x14ac:dyDescent="0.25">
      <c r="A25" s="10" t="s">
        <v>12</v>
      </c>
      <c r="B25" s="11" t="s">
        <v>29</v>
      </c>
      <c r="C25" s="11" t="s">
        <v>21</v>
      </c>
      <c r="D25" s="18">
        <v>0</v>
      </c>
    </row>
    <row r="26" spans="1:6" x14ac:dyDescent="0.25">
      <c r="A26" s="10">
        <v>11</v>
      </c>
      <c r="B26" s="11" t="s">
        <v>30</v>
      </c>
      <c r="C26" s="11" t="s">
        <v>21</v>
      </c>
      <c r="D26" s="18">
        <v>0</v>
      </c>
    </row>
    <row r="27" spans="1:6" x14ac:dyDescent="0.25">
      <c r="A27" s="10">
        <v>12</v>
      </c>
      <c r="B27" s="11" t="s">
        <v>31</v>
      </c>
      <c r="C27" s="11" t="s">
        <v>21</v>
      </c>
      <c r="D27" s="18">
        <v>0</v>
      </c>
    </row>
    <row r="28" spans="1:6" x14ac:dyDescent="0.25">
      <c r="A28" s="10">
        <v>13</v>
      </c>
      <c r="B28" s="11" t="s">
        <v>32</v>
      </c>
      <c r="C28" s="11" t="s">
        <v>21</v>
      </c>
      <c r="D28" s="18">
        <v>0</v>
      </c>
    </row>
    <row r="29" spans="1:6" x14ac:dyDescent="0.25">
      <c r="A29" s="10">
        <v>14</v>
      </c>
      <c r="B29" s="11" t="s">
        <v>33</v>
      </c>
      <c r="C29" s="11" t="s">
        <v>21</v>
      </c>
      <c r="D29" s="18">
        <v>10951.778895033636</v>
      </c>
    </row>
    <row r="30" spans="1:6" x14ac:dyDescent="0.25">
      <c r="A30" s="13"/>
      <c r="B30" s="13"/>
      <c r="C30" s="14"/>
      <c r="D30" s="15"/>
    </row>
    <row r="31" spans="1:6" x14ac:dyDescent="0.25">
      <c r="D31" s="6"/>
    </row>
    <row r="32" spans="1:6" x14ac:dyDescent="0.25">
      <c r="A32" s="46"/>
      <c r="B32" s="46"/>
      <c r="C32" s="46"/>
      <c r="D32" s="46"/>
    </row>
  </sheetData>
  <customSheetViews>
    <customSheetView guid="{305B5BA0-C5EC-42C6-B8F4-B892C50D9B3B}" hiddenColumns="1" topLeftCell="A10">
      <selection activeCell="H32" sqref="H32"/>
      <pageMargins left="0.70866141732283472" right="0.70866141732283472" top="0.74803149606299213" bottom="0.74803149606299213" header="0.31496062992125984" footer="0.31496062992125984"/>
      <pageSetup paperSize="9" scale="85" orientation="portrait" r:id="rId1"/>
    </customSheetView>
    <customSheetView guid="{2AFC828D-AB50-493A-9998-CB3EA2F93B39}" hiddenColumns="1" topLeftCell="A10">
      <selection activeCell="G39" sqref="G39"/>
      <pageMargins left="0.70866141732283472" right="0.70866141732283472" top="0.74803149606299213" bottom="0.74803149606299213" header="0.31496062992125984" footer="0.31496062992125984"/>
      <pageSetup paperSize="9" scale="85" orientation="portrait" r:id="rId2"/>
    </customSheetView>
  </customSheetViews>
  <mergeCells count="2">
    <mergeCell ref="A2:D2"/>
    <mergeCell ref="A32:D32"/>
  </mergeCells>
  <pageMargins left="0.70866141732283472" right="0.70866141732283472" top="0.74803149606299213" bottom="0.74803149606299213" header="0.31496062992125984" footer="0.31496062992125984"/>
  <pageSetup paperSize="9" scale="85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tabColor theme="0"/>
  </sheetPr>
  <dimension ref="A2:N19"/>
  <sheetViews>
    <sheetView workbookViewId="0">
      <selection activeCell="E18" sqref="E18"/>
    </sheetView>
  </sheetViews>
  <sheetFormatPr defaultColWidth="9.140625" defaultRowHeight="15" x14ac:dyDescent="0.25"/>
  <cols>
    <col min="1" max="1" width="23.42578125" style="2" customWidth="1"/>
    <col min="2" max="2" width="9.140625" style="2"/>
    <col min="3" max="3" width="11.5703125" style="2" customWidth="1"/>
    <col min="4" max="4" width="10.140625" style="2" customWidth="1"/>
    <col min="5" max="5" width="8.85546875" style="2" customWidth="1"/>
    <col min="6" max="6" width="9" style="2" customWidth="1"/>
    <col min="7" max="8" width="11.5703125" style="2" customWidth="1"/>
    <col min="9" max="9" width="13.140625" style="2" customWidth="1"/>
    <col min="10" max="10" width="9.140625" style="2" customWidth="1"/>
    <col min="11" max="11" width="11.85546875" style="2" customWidth="1"/>
    <col min="12" max="12" width="9.140625" style="2"/>
    <col min="13" max="13" width="11.5703125" style="2" bestFit="1" customWidth="1"/>
    <col min="14" max="16384" width="9.140625" style="2"/>
  </cols>
  <sheetData>
    <row r="2" spans="1:14" x14ac:dyDescent="0.25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4" spans="1:14" ht="15" customHeight="1" x14ac:dyDescent="0.25">
      <c r="A4" s="49" t="s">
        <v>0</v>
      </c>
      <c r="B4" s="49" t="s">
        <v>1</v>
      </c>
      <c r="C4" s="50" t="s">
        <v>36</v>
      </c>
      <c r="D4" s="51"/>
      <c r="E4" s="51"/>
      <c r="F4" s="51"/>
      <c r="G4" s="51"/>
      <c r="H4" s="51"/>
      <c r="I4" s="51"/>
      <c r="J4" s="51"/>
      <c r="K4" s="51"/>
      <c r="L4" s="52"/>
    </row>
    <row r="5" spans="1:14" ht="98.25" customHeight="1" x14ac:dyDescent="0.25">
      <c r="A5" s="49"/>
      <c r="B5" s="49"/>
      <c r="C5" s="9" t="s">
        <v>37</v>
      </c>
      <c r="D5" s="9" t="s">
        <v>44</v>
      </c>
      <c r="E5" s="9" t="s">
        <v>38</v>
      </c>
      <c r="F5" s="9" t="s">
        <v>45</v>
      </c>
      <c r="G5" s="9" t="s">
        <v>39</v>
      </c>
      <c r="H5" s="9" t="s">
        <v>40</v>
      </c>
      <c r="I5" s="9" t="s">
        <v>41</v>
      </c>
      <c r="J5" s="9" t="s">
        <v>2</v>
      </c>
      <c r="K5" s="9" t="s">
        <v>42</v>
      </c>
      <c r="L5" s="9" t="s">
        <v>43</v>
      </c>
      <c r="M5" s="8"/>
      <c r="N5" s="8"/>
    </row>
    <row r="6" spans="1:14" ht="26.25" customHeight="1" x14ac:dyDescent="0.25">
      <c r="A6" s="24" t="s">
        <v>47</v>
      </c>
      <c r="B6" s="25">
        <v>253014.3616</v>
      </c>
      <c r="C6" s="25"/>
      <c r="D6" s="25">
        <v>21303.479566683065</v>
      </c>
      <c r="E6" s="25">
        <v>113776.63145288438</v>
      </c>
      <c r="F6" s="25">
        <v>34132.989435865311</v>
      </c>
      <c r="G6" s="25">
        <v>3842.0161724050049</v>
      </c>
      <c r="H6" s="25">
        <v>95770.563229521009</v>
      </c>
      <c r="I6" s="25"/>
      <c r="J6" s="25"/>
      <c r="K6" s="25"/>
      <c r="L6" s="25"/>
      <c r="M6" s="8"/>
      <c r="N6" s="8"/>
    </row>
    <row r="7" spans="1:14" ht="39" x14ac:dyDescent="0.25">
      <c r="A7" s="1" t="s">
        <v>48</v>
      </c>
      <c r="B7" s="19">
        <v>119065.77280000001</v>
      </c>
      <c r="C7" s="19"/>
      <c r="D7" s="19">
        <v>15022.106724937914</v>
      </c>
      <c r="E7" s="19">
        <v>51220.60641728792</v>
      </c>
      <c r="F7" s="19">
        <v>15366.181925186374</v>
      </c>
      <c r="G7" s="19">
        <v>1054.3480828406996</v>
      </c>
      <c r="H7" s="19">
        <v>49537.862408714274</v>
      </c>
      <c r="I7" s="19"/>
      <c r="J7" s="19"/>
      <c r="K7" s="19"/>
      <c r="L7" s="19"/>
      <c r="M7" s="8"/>
      <c r="N7" s="8"/>
    </row>
    <row r="8" spans="1:14" ht="26.25" x14ac:dyDescent="0.25">
      <c r="A8" s="1" t="s">
        <v>49</v>
      </c>
      <c r="B8" s="19">
        <v>85578.355200000005</v>
      </c>
      <c r="C8" s="19"/>
      <c r="D8" s="19">
        <v>1862.760061536638</v>
      </c>
      <c r="E8" s="19">
        <v>42235.113157721418</v>
      </c>
      <c r="F8" s="19">
        <v>12670.533947316426</v>
      </c>
      <c r="G8" s="19">
        <v>1556.8108410694706</v>
      </c>
      <c r="H8" s="19">
        <v>32697.183145253763</v>
      </c>
      <c r="I8" s="19"/>
      <c r="J8" s="19"/>
      <c r="K8" s="19"/>
      <c r="L8" s="19"/>
      <c r="M8" s="8"/>
      <c r="N8" s="8"/>
    </row>
    <row r="9" spans="1:14" ht="39" x14ac:dyDescent="0.25">
      <c r="A9" s="1" t="s">
        <v>50</v>
      </c>
      <c r="B9" s="19">
        <v>18603.52</v>
      </c>
      <c r="C9" s="19"/>
      <c r="D9" s="19">
        <v>2113.4030767655099</v>
      </c>
      <c r="E9" s="19">
        <v>9112.5798588374764</v>
      </c>
      <c r="F9" s="19">
        <v>2733.7739576512427</v>
      </c>
      <c r="G9" s="19">
        <v>755.45922899969776</v>
      </c>
      <c r="H9" s="19">
        <v>6093.7450213417014</v>
      </c>
      <c r="I9" s="19"/>
      <c r="J9" s="19"/>
      <c r="K9" s="19"/>
      <c r="L9" s="19"/>
      <c r="M9" s="8"/>
      <c r="N9" s="8"/>
    </row>
    <row r="10" spans="1:14" ht="26.25" x14ac:dyDescent="0.25">
      <c r="A10" s="1" t="s">
        <v>51</v>
      </c>
      <c r="B10" s="19">
        <v>29766.713600000003</v>
      </c>
      <c r="C10" s="19"/>
      <c r="D10" s="19">
        <v>2305.209703443003</v>
      </c>
      <c r="E10" s="19">
        <v>11208.332019037571</v>
      </c>
      <c r="F10" s="19">
        <v>3362.4996057112712</v>
      </c>
      <c r="G10" s="19">
        <v>475.39801949513696</v>
      </c>
      <c r="H10" s="19">
        <v>7441.7726542112623</v>
      </c>
      <c r="I10" s="19"/>
      <c r="J10" s="19"/>
      <c r="K10" s="19"/>
      <c r="L10" s="19"/>
      <c r="M10" s="8"/>
      <c r="N10" s="8"/>
    </row>
    <row r="11" spans="1:14" ht="26.25" x14ac:dyDescent="0.25">
      <c r="A11" s="24" t="s">
        <v>52</v>
      </c>
      <c r="B11" s="25">
        <v>144058.304</v>
      </c>
      <c r="C11" s="25"/>
      <c r="D11" s="25">
        <v>11441.324117701031</v>
      </c>
      <c r="E11" s="25">
        <v>49535.532249176438</v>
      </c>
      <c r="F11" s="25">
        <v>14860.659674752931</v>
      </c>
      <c r="G11" s="25">
        <v>2548.7923520457093</v>
      </c>
      <c r="H11" s="25">
        <v>49860.677348965131</v>
      </c>
      <c r="I11" s="25"/>
      <c r="J11" s="25"/>
      <c r="K11" s="25"/>
      <c r="L11" s="25"/>
      <c r="M11" s="8"/>
      <c r="N11" s="8"/>
    </row>
    <row r="12" spans="1:14" x14ac:dyDescent="0.25">
      <c r="A12" s="24" t="s">
        <v>56</v>
      </c>
      <c r="B12" s="25">
        <v>10493.104304966404</v>
      </c>
      <c r="C12" s="25"/>
      <c r="D12" s="25"/>
      <c r="E12" s="25"/>
      <c r="F12" s="25"/>
      <c r="G12" s="25"/>
      <c r="H12" s="25"/>
      <c r="I12" s="25"/>
      <c r="J12" s="25">
        <v>2379.52</v>
      </c>
      <c r="K12" s="25">
        <v>1216.864321670404</v>
      </c>
      <c r="L12" s="25">
        <v>6896.7199832960005</v>
      </c>
      <c r="M12" s="8"/>
      <c r="N12" s="8"/>
    </row>
    <row r="13" spans="1:14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25">
      <c r="A14" s="8"/>
      <c r="B14" s="28"/>
      <c r="C14" s="20"/>
      <c r="D14" s="27"/>
      <c r="E14" s="27"/>
      <c r="F14" s="27"/>
      <c r="G14" s="27"/>
      <c r="H14" s="27"/>
      <c r="I14" s="28"/>
      <c r="J14" s="28"/>
      <c r="K14" s="28"/>
      <c r="L14" s="28"/>
      <c r="M14" s="8"/>
      <c r="N14" s="8"/>
    </row>
    <row r="15" spans="1:14" x14ac:dyDescent="0.25">
      <c r="B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4" x14ac:dyDescent="0.25">
      <c r="K16" s="20"/>
    </row>
    <row r="19" spans="2:2" x14ac:dyDescent="0.25">
      <c r="B19" s="27"/>
    </row>
  </sheetData>
  <customSheetViews>
    <customSheetView guid="{305B5BA0-C5EC-42C6-B8F4-B892C50D9B3B}">
      <selection activeCell="M9" sqref="M9"/>
      <pageMargins left="0.7" right="0.7" top="0.75" bottom="0.75" header="0.3" footer="0.3"/>
      <pageSetup paperSize="9" orientation="portrait" r:id="rId1"/>
    </customSheetView>
    <customSheetView guid="{2AFC828D-AB50-493A-9998-CB3EA2F93B39}">
      <selection activeCell="F21" sqref="F21"/>
      <pageMargins left="0.7" right="0.7" top="0.75" bottom="0.75" header="0.3" footer="0.3"/>
      <pageSetup paperSize="9" orientation="portrait" r:id="rId2"/>
    </customSheetView>
  </customSheetViews>
  <mergeCells count="4">
    <mergeCell ref="A2:L2"/>
    <mergeCell ref="A4:A5"/>
    <mergeCell ref="B4:B5"/>
    <mergeCell ref="C4:L4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2021</vt:lpstr>
      <vt:lpstr>расходы 2021</vt:lpstr>
      <vt:lpstr>Д и Р по бюджету 2022</vt:lpstr>
      <vt:lpstr>расшиф расходов 2022</vt:lpstr>
      <vt:lpstr>Д и Р 2023</vt:lpstr>
      <vt:lpstr>расш расходов прогноз 2023</vt:lpstr>
      <vt:lpstr>дох расх прогноз 2024</vt:lpstr>
      <vt:lpstr>расш расх прогноз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Кондратьев Игорь</dc:creator>
  <cp:lastModifiedBy>Кравченко О.Н.</cp:lastModifiedBy>
  <cp:lastPrinted>2022-04-25T06:55:16Z</cp:lastPrinted>
  <dcterms:created xsi:type="dcterms:W3CDTF">2014-04-15T07:47:11Z</dcterms:created>
  <dcterms:modified xsi:type="dcterms:W3CDTF">2022-04-25T07:47:34Z</dcterms:modified>
</cp:coreProperties>
</file>